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df09d9b2e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確定シフト" sheetId="1" r:id="Raaffe1b75de04250"/>
    <x:sheet xmlns:r="http://schemas.openxmlformats.org/officeDocument/2006/relationships" name="希望一覧" sheetId="2" r:id="R808816937c114743"/>
    <x:sheet xmlns:r="http://schemas.openxmlformats.org/officeDocument/2006/relationships" name="記入例" sheetId="3" r:id="R8986bac0638a4d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"/>
  </x:numFmts>
  <x:fonts count="5">
    <x:font>
      <x:sz val="11"/>
      <x:name val="Carlito"/>
    </x:font>
    <x:font>
      <x:sz val="11"/>
      <x:color rgb="FF292524"/>
      <x:name val="Arial"/>
    </x:font>
    <x:font>
      <x:b/>
      <x:sz val="18"/>
      <x:color rgb="FFFFFFFF"/>
      <x:name val="Arial"/>
    </x:font>
    <x:font>
      <x:sz val="10"/>
      <x:color rgb="FF57534E"/>
      <x:name val="Arial"/>
    </x:font>
    <x:font>
      <x:b/>
      <x:sz val="11"/>
      <x:color rgb="FF29252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64E3B"/>
      </x:patternFill>
    </x:fill>
    <x:fill>
      <x:patternFill patternType="solid">
        <x:fgColor rgb="FFFEF3C7"/>
      </x:patternFill>
    </x:fill>
    <x:fill>
      <x:patternFill patternType="solid">
        <x:fgColor rgb="FFE7E5E4"/>
      </x:patternFill>
    </x:fill>
    <x:fill>
      <x:patternFill patternType="solid">
        <x:fgColor rgb="FFFFFBEB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55"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78716C"/>
      </x:font>
      <x:fill>
        <x:patternFill patternType="solid">
          <x:bgColor rgb="FFE7E5E4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eae994bdb40f9" /><Relationship Type="http://schemas.openxmlformats.org/officeDocument/2006/relationships/theme" Target="/xl/theme/theme1.xml" Id="R3ea99327f73e4605" /><Relationship Type="http://schemas.openxmlformats.org/officeDocument/2006/relationships/sharedStrings" Target="/xl/sharedStrings.xml" Id="Ref8adabcb1d54d25" /><Relationship Type="http://schemas.openxmlformats.org/officeDocument/2006/relationships/worksheet" Target="/xl/worksheets/sheet1.xml" Id="Raaffe1b75de04250" /><Relationship Type="http://schemas.openxmlformats.org/officeDocument/2006/relationships/worksheet" Target="/xl/worksheets/sheet2.xml" Id="R808816937c114743" /><Relationship Type="http://schemas.openxmlformats.org/officeDocument/2006/relationships/worksheet" Target="/xl/worksheets/sheet3.xml" Id="R8986bac0638a4d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6" hidden="0" customWidth="1"/>
    <x:col min="3" max="3" width="6" hidden="0" customWidth="1"/>
    <x:col min="4" max="4" width="6" hidden="0" customWidth="1"/>
    <x:col min="5" max="5" width="6" hidden="0" customWidth="1"/>
    <x:col min="6" max="6" width="6" hidden="0" customWidth="1"/>
    <x:col min="7" max="7" width="6" hidden="0" customWidth="1"/>
    <x:col min="8" max="8" width="6" hidden="0" customWidth="1"/>
    <x:col min="9" max="9" width="6" hidden="0" customWidth="1"/>
    <x:col min="10" max="10" width="6" hidden="0" customWidth="1"/>
    <x:col min="11" max="11" width="6" hidden="0" customWidth="1"/>
    <x:col min="12" max="12" width="6" hidden="0" customWidth="1"/>
    <x:col min="13" max="13" width="6" hidden="0" customWidth="1"/>
    <x:col min="14" max="14" width="6" hidden="0" customWidth="1"/>
    <x:col min="15" max="15" width="6" hidden="0" customWidth="1"/>
    <x:col min="16" max="16" width="6" hidden="0" customWidth="1"/>
    <x:col min="17" max="17" width="6" hidden="0" customWidth="1"/>
    <x:col min="18" max="18" width="6" hidden="0" customWidth="1"/>
    <x:col min="19" max="19" width="6" hidden="0" customWidth="1"/>
    <x:col min="20" max="20" width="6" hidden="0" customWidth="1"/>
    <x:col min="21" max="21" width="6" hidden="0" customWidth="1"/>
    <x:col min="22" max="22" width="6" hidden="0" customWidth="1"/>
    <x:col min="23" max="23" width="6" hidden="0" customWidth="1"/>
    <x:col min="24" max="24" width="6" hidden="0" customWidth="1"/>
    <x:col min="25" max="25" width="6" hidden="0" customWidth="1"/>
    <x:col min="26" max="26" width="6" hidden="0" customWidth="1"/>
    <x:col min="27" max="27" width="6" hidden="0" customWidth="1"/>
    <x:col min="28" max="28" width="6" hidden="0" customWidth="1"/>
    <x:col min="29" max="29" width="6" hidden="0" customWidth="1"/>
    <x:col min="30" max="30" width="6" hidden="0" customWidth="1"/>
    <x:col min="31" max="31" width="6" hidden="0" customWidth="1"/>
    <x:col min="32" max="32" width="6" hidden="0" customWidth="1"/>
    <x:col min="33" max="33" width="28" hidden="0" customWidth="1"/>
  </x:cols>
  <x:sheetData>
    <x:row r="1" ht="40" customHeight="1">
      <x:c r="A1" s="4" t="str">
        <x:v>確定シフト / 30人用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</x:row>
    <x:row r="3" ht="25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</x:row>
    <x:row r="5" ht="32" customHeight="1">
      <x:c r="A5" s="6" t="str">
        <x:v>黄色の欄を入力。早・遅・休の記号を使用。時間は店舗で定義。月を変える前に別名保存し、前月の入力を消してください。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  <x:c r="AF5" s="6"/>
      <x:c r="AG5" s="6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</x:row>
    <x:row r="7" ht="30" customHeight="1">
      <x:c r="A7" s="9" t="str">
        <x:v>スタッフ名</x:v>
      </x:c>
      <x:c r="B7" s="11" t="n">
        <x:f>IF(1&lt;=DAY(DATE($B$3,$D$3+1,0)),DATE($B$3,$D$3,1),"")</x:f>
        <x:v>46266</x:v>
      </x:c>
      <x:c r="C7" s="11" t="n">
        <x:f>IF(2&lt;=DAY(DATE($B$3,$D$3+1,0)),DATE($B$3,$D$3,2),"")</x:f>
        <x:v>46267</x:v>
      </x:c>
      <x:c r="D7" s="11" t="n">
        <x:f>IF(3&lt;=DAY(DATE($B$3,$D$3+1,0)),DATE($B$3,$D$3,3),"")</x:f>
        <x:v>46268</x:v>
      </x:c>
      <x:c r="E7" s="11" t="n">
        <x:f>IF(4&lt;=DAY(DATE($B$3,$D$3+1,0)),DATE($B$3,$D$3,4),"")</x:f>
        <x:v>46269</x:v>
      </x:c>
      <x:c r="F7" s="11" t="n">
        <x:f>IF(5&lt;=DAY(DATE($B$3,$D$3+1,0)),DATE($B$3,$D$3,5),"")</x:f>
        <x:v>46270</x:v>
      </x:c>
      <x:c r="G7" s="11" t="n">
        <x:f>IF(6&lt;=DAY(DATE($B$3,$D$3+1,0)),DATE($B$3,$D$3,6),"")</x:f>
        <x:v>46271</x:v>
      </x:c>
      <x:c r="H7" s="11" t="n">
        <x:f>IF(7&lt;=DAY(DATE($B$3,$D$3+1,0)),DATE($B$3,$D$3,7),"")</x:f>
        <x:v>46272</x:v>
      </x:c>
      <x:c r="I7" s="11" t="n">
        <x:f>IF(8&lt;=DAY(DATE($B$3,$D$3+1,0)),DATE($B$3,$D$3,8),"")</x:f>
        <x:v>46273</x:v>
      </x:c>
      <x:c r="J7" s="11" t="n">
        <x:f>IF(9&lt;=DAY(DATE($B$3,$D$3+1,0)),DATE($B$3,$D$3,9),"")</x:f>
        <x:v>46274</x:v>
      </x:c>
      <x:c r="K7" s="11" t="n">
        <x:f>IF(10&lt;=DAY(DATE($B$3,$D$3+1,0)),DATE($B$3,$D$3,10),"")</x:f>
        <x:v>46275</x:v>
      </x:c>
      <x:c r="L7" s="11" t="n">
        <x:f>IF(11&lt;=DAY(DATE($B$3,$D$3+1,0)),DATE($B$3,$D$3,11),"")</x:f>
        <x:v>46276</x:v>
      </x:c>
      <x:c r="M7" s="11" t="n">
        <x:f>IF(12&lt;=DAY(DATE($B$3,$D$3+1,0)),DATE($B$3,$D$3,12),"")</x:f>
        <x:v>46277</x:v>
      </x:c>
      <x:c r="N7" s="11" t="n">
        <x:f>IF(13&lt;=DAY(DATE($B$3,$D$3+1,0)),DATE($B$3,$D$3,13),"")</x:f>
        <x:v>46278</x:v>
      </x:c>
      <x:c r="O7" s="11" t="n">
        <x:f>IF(14&lt;=DAY(DATE($B$3,$D$3+1,0)),DATE($B$3,$D$3,14),"")</x:f>
        <x:v>46279</x:v>
      </x:c>
      <x:c r="P7" s="11" t="n">
        <x:f>IF(15&lt;=DAY(DATE($B$3,$D$3+1,0)),DATE($B$3,$D$3,15),"")</x:f>
        <x:v>46280</x:v>
      </x:c>
      <x:c r="Q7" s="11" t="n">
        <x:f>IF(16&lt;=DAY(DATE($B$3,$D$3+1,0)),DATE($B$3,$D$3,16),"")</x:f>
        <x:v>46281</x:v>
      </x:c>
      <x:c r="R7" s="11" t="n">
        <x:f>IF(17&lt;=DAY(DATE($B$3,$D$3+1,0)),DATE($B$3,$D$3,17),"")</x:f>
        <x:v>46282</x:v>
      </x:c>
      <x:c r="S7" s="11" t="n">
        <x:f>IF(18&lt;=DAY(DATE($B$3,$D$3+1,0)),DATE($B$3,$D$3,18),"")</x:f>
        <x:v>46283</x:v>
      </x:c>
      <x:c r="T7" s="11" t="n">
        <x:f>IF(19&lt;=DAY(DATE($B$3,$D$3+1,0)),DATE($B$3,$D$3,19),"")</x:f>
        <x:v>46284</x:v>
      </x:c>
      <x:c r="U7" s="11" t="n">
        <x:f>IF(20&lt;=DAY(DATE($B$3,$D$3+1,0)),DATE($B$3,$D$3,20),"")</x:f>
        <x:v>46285</x:v>
      </x:c>
      <x:c r="V7" s="11" t="n">
        <x:f>IF(21&lt;=DAY(DATE($B$3,$D$3+1,0)),DATE($B$3,$D$3,21),"")</x:f>
        <x:v>46286</x:v>
      </x:c>
      <x:c r="W7" s="11" t="n">
        <x:f>IF(22&lt;=DAY(DATE($B$3,$D$3+1,0)),DATE($B$3,$D$3,22),"")</x:f>
        <x:v>46287</x:v>
      </x:c>
      <x:c r="X7" s="11" t="n">
        <x:f>IF(23&lt;=DAY(DATE($B$3,$D$3+1,0)),DATE($B$3,$D$3,23),"")</x:f>
        <x:v>46288</x:v>
      </x:c>
      <x:c r="Y7" s="11" t="n">
        <x:f>IF(24&lt;=DAY(DATE($B$3,$D$3+1,0)),DATE($B$3,$D$3,24),"")</x:f>
        <x:v>46289</x:v>
      </x:c>
      <x:c r="Z7" s="11" t="n">
        <x:f>IF(25&lt;=DAY(DATE($B$3,$D$3+1,0)),DATE($B$3,$D$3,25),"")</x:f>
        <x:v>46290</x:v>
      </x:c>
      <x:c r="AA7" s="11" t="n">
        <x:f>IF(26&lt;=DAY(DATE($B$3,$D$3+1,0)),DATE($B$3,$D$3,26),"")</x:f>
        <x:v>46291</x:v>
      </x:c>
      <x:c r="AB7" s="11" t="n">
        <x:f>IF(27&lt;=DAY(DATE($B$3,$D$3+1,0)),DATE($B$3,$D$3,27),"")</x:f>
        <x:v>46292</x:v>
      </x:c>
      <x:c r="AC7" s="11" t="n">
        <x:f>IF(28&lt;=DAY(DATE($B$3,$D$3+1,0)),DATE($B$3,$D$3,28),"")</x:f>
        <x:v>46293</x:v>
      </x:c>
      <x:c r="AD7" s="11" t="n">
        <x:f>IF(29&lt;=DAY(DATE($B$3,$D$3+1,0)),DATE($B$3,$D$3,29),"")</x:f>
        <x:v>46294</x:v>
      </x:c>
      <x:c r="AE7" s="11" t="n">
        <x:f>IF(30&lt;=DAY(DATE($B$3,$D$3+1,0)),DATE($B$3,$D$3,30),"")</x:f>
        <x:v>46295</x:v>
      </x:c>
      <x:c r="AF7" s="11" t="str">
        <x:f>IF(31&lt;=DAY(DATE($B$3,$D$3+1,0)),DATE($B$3,$D$3,31),"")</x:f>
      </x:c>
      <x:c r="AG7" s="9" t="str">
        <x:v>備考 / 時間帯の条件</x:v>
      </x:c>
    </x:row>
    <x:row r="8" ht="25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  <x:c r="Y8" s="10"/>
      <x:c r="Z8" s="10"/>
      <x:c r="AA8" s="10"/>
      <x:c r="AB8" s="10"/>
      <x:c r="AC8" s="10"/>
      <x:c r="AD8" s="10"/>
      <x:c r="AE8" s="10"/>
      <x:c r="AF8" s="10"/>
      <x:c r="AG8" s="10"/>
    </x:row>
    <x:row r="9" ht="25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  <x:c r="X9" s="10"/>
      <x:c r="Y9" s="10"/>
      <x:c r="Z9" s="10"/>
      <x:c r="AA9" s="10"/>
      <x:c r="AB9" s="10"/>
      <x:c r="AC9" s="10"/>
      <x:c r="AD9" s="10"/>
      <x:c r="AE9" s="10"/>
      <x:c r="AF9" s="10"/>
      <x:c r="AG9" s="10"/>
    </x:row>
    <x:row r="10" ht="25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  <x:c r="X10" s="10"/>
      <x:c r="Y10" s="10"/>
      <x:c r="Z10" s="10"/>
      <x:c r="AA10" s="10"/>
      <x:c r="AB10" s="10"/>
      <x:c r="AC10" s="10"/>
      <x:c r="AD10" s="10"/>
      <x:c r="AE10" s="10"/>
      <x:c r="AF10" s="10"/>
      <x:c r="AG10" s="10"/>
    </x:row>
    <x:row r="11" ht="25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  <x:c r="X11" s="10"/>
      <x:c r="Y11" s="10"/>
      <x:c r="Z11" s="10"/>
      <x:c r="AA11" s="10"/>
      <x:c r="AB11" s="10"/>
      <x:c r="AC11" s="10"/>
      <x:c r="AD11" s="10"/>
      <x:c r="AE11" s="10"/>
      <x:c r="AF11" s="10"/>
      <x:c r="AG11" s="10"/>
    </x:row>
    <x:row r="12" ht="25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  <x:c r="X12" s="10"/>
      <x:c r="Y12" s="10"/>
      <x:c r="Z12" s="10"/>
      <x:c r="AA12" s="10"/>
      <x:c r="AB12" s="10"/>
      <x:c r="AC12" s="10"/>
      <x:c r="AD12" s="10"/>
      <x:c r="AE12" s="10"/>
      <x:c r="AF12" s="10"/>
      <x:c r="AG12" s="10"/>
    </x:row>
    <x:row r="13" ht="25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  <x:c r="X13" s="10"/>
      <x:c r="Y13" s="10"/>
      <x:c r="Z13" s="10"/>
      <x:c r="AA13" s="10"/>
      <x:c r="AB13" s="10"/>
      <x:c r="AC13" s="10"/>
      <x:c r="AD13" s="10"/>
      <x:c r="AE13" s="10"/>
      <x:c r="AF13" s="10"/>
      <x:c r="AG13" s="10"/>
    </x:row>
    <x:row r="14" ht="25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  <x:c r="X14" s="10"/>
      <x:c r="Y14" s="10"/>
      <x:c r="Z14" s="10"/>
      <x:c r="AA14" s="10"/>
      <x:c r="AB14" s="10"/>
      <x:c r="AC14" s="10"/>
      <x:c r="AD14" s="10"/>
      <x:c r="AE14" s="10"/>
      <x:c r="AF14" s="10"/>
      <x:c r="AG14" s="10"/>
    </x:row>
    <x:row r="15" ht="25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  <x:c r="X15" s="10"/>
      <x:c r="Y15" s="10"/>
      <x:c r="Z15" s="10"/>
      <x:c r="AA15" s="10"/>
      <x:c r="AB15" s="10"/>
      <x:c r="AC15" s="10"/>
      <x:c r="AD15" s="10"/>
      <x:c r="AE15" s="10"/>
      <x:c r="AF15" s="10"/>
      <x:c r="AG15" s="10"/>
    </x:row>
    <x:row r="16" ht="25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  <x:c r="X16" s="10"/>
      <x:c r="Y16" s="10"/>
      <x:c r="Z16" s="10"/>
      <x:c r="AA16" s="10"/>
      <x:c r="AB16" s="10"/>
      <x:c r="AC16" s="10"/>
      <x:c r="AD16" s="10"/>
      <x:c r="AE16" s="10"/>
      <x:c r="AF16" s="10"/>
      <x:c r="AG16" s="10"/>
    </x:row>
    <x:row r="17" ht="25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  <x:c r="X17" s="10"/>
      <x:c r="Y17" s="10"/>
      <x:c r="Z17" s="10"/>
      <x:c r="AA17" s="10"/>
      <x:c r="AB17" s="10"/>
      <x:c r="AC17" s="10"/>
      <x:c r="AD17" s="10"/>
      <x:c r="AE17" s="10"/>
      <x:c r="AF17" s="10"/>
      <x:c r="AG17" s="10"/>
    </x:row>
    <x:row r="18" ht="25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  <x:c r="X18" s="10"/>
      <x:c r="Y18" s="10"/>
      <x:c r="Z18" s="10"/>
      <x:c r="AA18" s="10"/>
      <x:c r="AB18" s="10"/>
      <x:c r="AC18" s="10"/>
      <x:c r="AD18" s="10"/>
      <x:c r="AE18" s="10"/>
      <x:c r="AF18" s="10"/>
      <x:c r="AG18" s="10"/>
    </x:row>
    <x:row r="19" ht="25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  <x:c r="X19" s="10"/>
      <x:c r="Y19" s="10"/>
      <x:c r="Z19" s="10"/>
      <x:c r="AA19" s="10"/>
      <x:c r="AB19" s="10"/>
      <x:c r="AC19" s="10"/>
      <x:c r="AD19" s="10"/>
      <x:c r="AE19" s="10"/>
      <x:c r="AF19" s="10"/>
      <x:c r="AG19" s="10"/>
    </x:row>
    <x:row r="20" ht="25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  <x:c r="X20" s="10"/>
      <x:c r="Y20" s="10"/>
      <x:c r="Z20" s="10"/>
      <x:c r="AA20" s="10"/>
      <x:c r="AB20" s="10"/>
      <x:c r="AC20" s="10"/>
      <x:c r="AD20" s="10"/>
      <x:c r="AE20" s="10"/>
      <x:c r="AF20" s="10"/>
      <x:c r="AG20" s="10"/>
    </x:row>
    <x:row r="21" ht="25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  <x:c r="O21" s="10"/>
      <x:c r="P21" s="10"/>
      <x:c r="Q21" s="10"/>
      <x:c r="R21" s="10"/>
      <x:c r="S21" s="10"/>
      <x:c r="T21" s="10"/>
      <x:c r="U21" s="10"/>
      <x:c r="V21" s="10"/>
      <x:c r="W21" s="10"/>
      <x:c r="X21" s="10"/>
      <x:c r="Y21" s="10"/>
      <x:c r="Z21" s="10"/>
      <x:c r="AA21" s="10"/>
      <x:c r="AB21" s="10"/>
      <x:c r="AC21" s="10"/>
      <x:c r="AD21" s="10"/>
      <x:c r="AE21" s="10"/>
      <x:c r="AF21" s="10"/>
      <x:c r="AG21" s="10"/>
    </x:row>
    <x:row r="22" ht="25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  <x:c r="X22" s="10"/>
      <x:c r="Y22" s="10"/>
      <x:c r="Z22" s="10"/>
      <x:c r="AA22" s="10"/>
      <x:c r="AB22" s="10"/>
      <x:c r="AC22" s="10"/>
      <x:c r="AD22" s="10"/>
      <x:c r="AE22" s="10"/>
      <x:c r="AF22" s="10"/>
      <x:c r="AG22" s="10"/>
    </x:row>
    <x:row r="23" ht="25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  <x:c r="T23" s="10"/>
      <x:c r="U23" s="10"/>
      <x:c r="V23" s="10"/>
      <x:c r="W23" s="10"/>
      <x:c r="X23" s="10"/>
      <x:c r="Y23" s="10"/>
      <x:c r="Z23" s="10"/>
      <x:c r="AA23" s="10"/>
      <x:c r="AB23" s="10"/>
      <x:c r="AC23" s="10"/>
      <x:c r="AD23" s="10"/>
      <x:c r="AE23" s="10"/>
      <x:c r="AF23" s="10"/>
      <x:c r="AG23" s="10"/>
    </x:row>
    <x:row r="24" ht="25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  <x:c r="X24" s="10"/>
      <x:c r="Y24" s="10"/>
      <x:c r="Z24" s="10"/>
      <x:c r="AA24" s="10"/>
      <x:c r="AB24" s="10"/>
      <x:c r="AC24" s="10"/>
      <x:c r="AD24" s="10"/>
      <x:c r="AE24" s="10"/>
      <x:c r="AF24" s="10"/>
      <x:c r="AG24" s="10"/>
    </x:row>
    <x:row r="25" ht="25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  <x:c r="X25" s="10"/>
      <x:c r="Y25" s="10"/>
      <x:c r="Z25" s="10"/>
      <x:c r="AA25" s="10"/>
      <x:c r="AB25" s="10"/>
      <x:c r="AC25" s="10"/>
      <x:c r="AD25" s="10"/>
      <x:c r="AE25" s="10"/>
      <x:c r="AF25" s="10"/>
      <x:c r="AG25" s="10"/>
    </x:row>
    <x:row r="26" ht="25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  <x:c r="X26" s="10"/>
      <x:c r="Y26" s="10"/>
      <x:c r="Z26" s="10"/>
      <x:c r="AA26" s="10"/>
      <x:c r="AB26" s="10"/>
      <x:c r="AC26" s="10"/>
      <x:c r="AD26" s="10"/>
      <x:c r="AE26" s="10"/>
      <x:c r="AF26" s="10"/>
      <x:c r="AG26" s="10"/>
    </x:row>
    <x:row r="27" ht="25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  <x:c r="X27" s="10"/>
      <x:c r="Y27" s="10"/>
      <x:c r="Z27" s="10"/>
      <x:c r="AA27" s="10"/>
      <x:c r="AB27" s="10"/>
      <x:c r="AC27" s="10"/>
      <x:c r="AD27" s="10"/>
      <x:c r="AE27" s="10"/>
      <x:c r="AF27" s="10"/>
      <x:c r="AG27" s="10"/>
    </x:row>
    <x:row r="28" ht="25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  <x:c r="O28" s="10"/>
      <x:c r="P28" s="10"/>
      <x:c r="Q28" s="10"/>
      <x:c r="R28" s="10"/>
      <x:c r="S28" s="10"/>
      <x:c r="T28" s="10"/>
      <x:c r="U28" s="10"/>
      <x:c r="V28" s="10"/>
      <x:c r="W28" s="10"/>
      <x:c r="X28" s="10"/>
      <x:c r="Y28" s="10"/>
      <x:c r="Z28" s="10"/>
      <x:c r="AA28" s="10"/>
      <x:c r="AB28" s="10"/>
      <x:c r="AC28" s="10"/>
      <x:c r="AD28" s="10"/>
      <x:c r="AE28" s="10"/>
      <x:c r="AF28" s="10"/>
      <x:c r="AG28" s="10"/>
    </x:row>
    <x:row r="29" ht="25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0"/>
      <x:c r="T29" s="10"/>
      <x:c r="U29" s="10"/>
      <x:c r="V29" s="10"/>
      <x:c r="W29" s="10"/>
      <x:c r="X29" s="10"/>
      <x:c r="Y29" s="10"/>
      <x:c r="Z29" s="10"/>
      <x:c r="AA29" s="10"/>
      <x:c r="AB29" s="10"/>
      <x:c r="AC29" s="10"/>
      <x:c r="AD29" s="10"/>
      <x:c r="AE29" s="10"/>
      <x:c r="AF29" s="10"/>
      <x:c r="AG29" s="10"/>
    </x:row>
    <x:row r="30" ht="25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  <x:c r="O30" s="10"/>
      <x:c r="P30" s="10"/>
      <x:c r="Q30" s="10"/>
      <x:c r="R30" s="10"/>
      <x:c r="S30" s="10"/>
      <x:c r="T30" s="10"/>
      <x:c r="U30" s="10"/>
      <x:c r="V30" s="10"/>
      <x:c r="W30" s="10"/>
      <x:c r="X30" s="10"/>
      <x:c r="Y30" s="10"/>
      <x:c r="Z30" s="10"/>
      <x:c r="AA30" s="10"/>
      <x:c r="AB30" s="10"/>
      <x:c r="AC30" s="10"/>
      <x:c r="AD30" s="10"/>
      <x:c r="AE30" s="10"/>
      <x:c r="AF30" s="10"/>
      <x:c r="AG30" s="10"/>
    </x:row>
    <x:row r="31" ht="25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  <x:c r="S31" s="10"/>
      <x:c r="T31" s="10"/>
      <x:c r="U31" s="10"/>
      <x:c r="V31" s="10"/>
      <x:c r="W31" s="10"/>
      <x:c r="X31" s="10"/>
      <x:c r="Y31" s="10"/>
      <x:c r="Z31" s="10"/>
      <x:c r="AA31" s="10"/>
      <x:c r="AB31" s="10"/>
      <x:c r="AC31" s="10"/>
      <x:c r="AD31" s="10"/>
      <x:c r="AE31" s="10"/>
      <x:c r="AF31" s="10"/>
      <x:c r="AG31" s="10"/>
    </x:row>
    <x:row r="32" ht="25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10"/>
      <x:c r="O32" s="10"/>
      <x:c r="P32" s="10"/>
      <x:c r="Q32" s="10"/>
      <x:c r="R32" s="10"/>
      <x:c r="S32" s="10"/>
      <x:c r="T32" s="10"/>
      <x:c r="U32" s="10"/>
      <x:c r="V32" s="10"/>
      <x:c r="W32" s="10"/>
      <x:c r="X32" s="10"/>
      <x:c r="Y32" s="10"/>
      <x:c r="Z32" s="10"/>
      <x:c r="AA32" s="10"/>
      <x:c r="AB32" s="10"/>
      <x:c r="AC32" s="10"/>
      <x:c r="AD32" s="10"/>
      <x:c r="AE32" s="10"/>
      <x:c r="AF32" s="10"/>
      <x:c r="AG32" s="10"/>
    </x:row>
    <x:row r="33" ht="25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10"/>
      <x:c r="O33" s="10"/>
      <x:c r="P33" s="10"/>
      <x:c r="Q33" s="10"/>
      <x:c r="R33" s="10"/>
      <x:c r="S33" s="10"/>
      <x:c r="T33" s="10"/>
      <x:c r="U33" s="10"/>
      <x:c r="V33" s="10"/>
      <x:c r="W33" s="10"/>
      <x:c r="X33" s="10"/>
      <x:c r="Y33" s="10"/>
      <x:c r="Z33" s="10"/>
      <x:c r="AA33" s="10"/>
      <x:c r="AB33" s="10"/>
      <x:c r="AC33" s="10"/>
      <x:c r="AD33" s="10"/>
      <x:c r="AE33" s="10"/>
      <x:c r="AF33" s="10"/>
      <x:c r="AG33" s="10"/>
    </x:row>
    <x:row r="34" ht="25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  <x:c r="O34" s="10"/>
      <x:c r="P34" s="10"/>
      <x:c r="Q34" s="10"/>
      <x:c r="R34" s="10"/>
      <x:c r="S34" s="10"/>
      <x:c r="T34" s="10"/>
      <x:c r="U34" s="10"/>
      <x:c r="V34" s="10"/>
      <x:c r="W34" s="10"/>
      <x:c r="X34" s="10"/>
      <x:c r="Y34" s="10"/>
      <x:c r="Z34" s="10"/>
      <x:c r="AA34" s="10"/>
      <x:c r="AB34" s="10"/>
      <x:c r="AC34" s="10"/>
      <x:c r="AD34" s="10"/>
      <x:c r="AE34" s="10"/>
      <x:c r="AF34" s="10"/>
      <x:c r="AG34" s="10"/>
    </x:row>
    <x:row r="35" ht="25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  <x:c r="O35" s="10"/>
      <x:c r="P35" s="10"/>
      <x:c r="Q35" s="10"/>
      <x:c r="R35" s="10"/>
      <x:c r="S35" s="10"/>
      <x:c r="T35" s="10"/>
      <x:c r="U35" s="10"/>
      <x:c r="V35" s="10"/>
      <x:c r="W35" s="10"/>
      <x:c r="X35" s="10"/>
      <x:c r="Y35" s="10"/>
      <x:c r="Z35" s="10"/>
      <x:c r="AA35" s="10"/>
      <x:c r="AB35" s="10"/>
      <x:c r="AC35" s="10"/>
      <x:c r="AD35" s="10"/>
      <x:c r="AE35" s="10"/>
      <x:c r="AF35" s="10"/>
      <x:c r="AG35" s="10"/>
    </x:row>
    <x:row r="36" ht="25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0"/>
      <x:c r="T36" s="10"/>
      <x:c r="U36" s="10"/>
      <x:c r="V36" s="10"/>
      <x:c r="W36" s="10"/>
      <x:c r="X36" s="10"/>
      <x:c r="Y36" s="10"/>
      <x:c r="Z36" s="10"/>
      <x:c r="AA36" s="10"/>
      <x:c r="AB36" s="10"/>
      <x:c r="AC36" s="10"/>
      <x:c r="AD36" s="10"/>
      <x:c r="AE36" s="10"/>
      <x:c r="AF36" s="10"/>
      <x:c r="AG36" s="10"/>
    </x:row>
    <x:row r="37" ht="25" customHeight="1">
      <x:c r="A37" s="10"/>
      <x:c r="B37" s="10"/>
      <x:c r="C37" s="10"/>
      <x:c r="D37" s="10"/>
      <x:c r="E37" s="10"/>
      <x:c r="F37" s="10"/>
      <x:c r="G37" s="10"/>
      <x:c r="H37" s="10"/>
      <x:c r="I37" s="10"/>
      <x:c r="J37" s="10"/>
      <x:c r="K37" s="10"/>
      <x:c r="L37" s="10"/>
      <x:c r="M37" s="10"/>
      <x:c r="N37" s="10"/>
      <x:c r="O37" s="10"/>
      <x:c r="P37" s="10"/>
      <x:c r="Q37" s="10"/>
      <x:c r="R37" s="10"/>
      <x:c r="S37" s="10"/>
      <x:c r="T37" s="10"/>
      <x:c r="U37" s="10"/>
      <x:c r="V37" s="10"/>
      <x:c r="W37" s="10"/>
      <x:c r="X37" s="10"/>
      <x:c r="Y37" s="10"/>
      <x:c r="Z37" s="10"/>
      <x:c r="AA37" s="10"/>
      <x:c r="AB37" s="10"/>
      <x:c r="AC37" s="10"/>
      <x:c r="AD37" s="10"/>
      <x:c r="AE37" s="10"/>
      <x:c r="AF37" s="10"/>
      <x:c r="AG37" s="10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</x:row>
    <x:row r="39" ht="25" customHeight="1">
      <x:c r="A39" s="2" t="str">
        <x:v>早番人数</x:v>
      </x:c>
      <x:c r="B39" s="2" t="n">
        <x:f>IF(B$7="","",COUNTIF(B8:B37,"早"))</x:f>
        <x:v>0</x:v>
      </x:c>
      <x:c r="C39" s="2" t="n">
        <x:f>IF(C$7="","",COUNTIF(C8:C37,"早"))</x:f>
        <x:v>0</x:v>
      </x:c>
      <x:c r="D39" s="2" t="n">
        <x:f>IF(D$7="","",COUNTIF(D8:D37,"早"))</x:f>
        <x:v>0</x:v>
      </x:c>
      <x:c r="E39" s="2" t="n">
        <x:f>IF(E$7="","",COUNTIF(E8:E37,"早"))</x:f>
        <x:v>0</x:v>
      </x:c>
      <x:c r="F39" s="2" t="n">
        <x:f>IF(F$7="","",COUNTIF(F8:F37,"早"))</x:f>
        <x:v>0</x:v>
      </x:c>
      <x:c r="G39" s="2" t="n">
        <x:f>IF(G$7="","",COUNTIF(G8:G37,"早"))</x:f>
        <x:v>0</x:v>
      </x:c>
      <x:c r="H39" s="2" t="n">
        <x:f>IF(H$7="","",COUNTIF(H8:H37,"早"))</x:f>
        <x:v>0</x:v>
      </x:c>
      <x:c r="I39" s="2" t="n">
        <x:f>IF(I$7="","",COUNTIF(I8:I37,"早"))</x:f>
        <x:v>0</x:v>
      </x:c>
      <x:c r="J39" s="2" t="n">
        <x:f>IF(J$7="","",COUNTIF(J8:J37,"早"))</x:f>
        <x:v>0</x:v>
      </x:c>
      <x:c r="K39" s="2" t="n">
        <x:f>IF(K$7="","",COUNTIF(K8:K37,"早"))</x:f>
        <x:v>0</x:v>
      </x:c>
      <x:c r="L39" s="2" t="n">
        <x:f>IF(L$7="","",COUNTIF(L8:L37,"早"))</x:f>
        <x:v>0</x:v>
      </x:c>
      <x:c r="M39" s="2" t="n">
        <x:f>IF(M$7="","",COUNTIF(M8:M37,"早"))</x:f>
        <x:v>0</x:v>
      </x:c>
      <x:c r="N39" s="2" t="n">
        <x:f>IF(N$7="","",COUNTIF(N8:N37,"早"))</x:f>
        <x:v>0</x:v>
      </x:c>
      <x:c r="O39" s="2" t="n">
        <x:f>IF(O$7="","",COUNTIF(O8:O37,"早"))</x:f>
        <x:v>0</x:v>
      </x:c>
      <x:c r="P39" s="2" t="n">
        <x:f>IF(P$7="","",COUNTIF(P8:P37,"早"))</x:f>
        <x:v>0</x:v>
      </x:c>
      <x:c r="Q39" s="2" t="n">
        <x:f>IF(Q$7="","",COUNTIF(Q8:Q37,"早"))</x:f>
        <x:v>0</x:v>
      </x:c>
      <x:c r="R39" s="2" t="n">
        <x:f>IF(R$7="","",COUNTIF(R8:R37,"早"))</x:f>
        <x:v>0</x:v>
      </x:c>
      <x:c r="S39" s="2" t="n">
        <x:f>IF(S$7="","",COUNTIF(S8:S37,"早"))</x:f>
        <x:v>0</x:v>
      </x:c>
      <x:c r="T39" s="2" t="n">
        <x:f>IF(T$7="","",COUNTIF(T8:T37,"早"))</x:f>
        <x:v>0</x:v>
      </x:c>
      <x:c r="U39" s="2" t="n">
        <x:f>IF(U$7="","",COUNTIF(U8:U37,"早"))</x:f>
        <x:v>0</x:v>
      </x:c>
      <x:c r="V39" s="2" t="n">
        <x:f>IF(V$7="","",COUNTIF(V8:V37,"早"))</x:f>
        <x:v>0</x:v>
      </x:c>
      <x:c r="W39" s="2" t="n">
        <x:f>IF(W$7="","",COUNTIF(W8:W37,"早"))</x:f>
        <x:v>0</x:v>
      </x:c>
      <x:c r="X39" s="2" t="n">
        <x:f>IF(X$7="","",COUNTIF(X8:X37,"早"))</x:f>
        <x:v>0</x:v>
      </x:c>
      <x:c r="Y39" s="2" t="n">
        <x:f>IF(Y$7="","",COUNTIF(Y8:Y37,"早"))</x:f>
        <x:v>0</x:v>
      </x:c>
      <x:c r="Z39" s="2" t="n">
        <x:f>IF(Z$7="","",COUNTIF(Z8:Z37,"早"))</x:f>
        <x:v>0</x:v>
      </x:c>
      <x:c r="AA39" s="2" t="n">
        <x:f>IF(AA$7="","",COUNTIF(AA8:AA37,"早"))</x:f>
        <x:v>0</x:v>
      </x:c>
      <x:c r="AB39" s="2" t="n">
        <x:f>IF(AB$7="","",COUNTIF(AB8:AB37,"早"))</x:f>
        <x:v>0</x:v>
      </x:c>
      <x:c r="AC39" s="2" t="n">
        <x:f>IF(AC$7="","",COUNTIF(AC8:AC37,"早"))</x:f>
        <x:v>0</x:v>
      </x:c>
      <x:c r="AD39" s="2" t="n">
        <x:f>IF(AD$7="","",COUNTIF(AD8:AD37,"早"))</x:f>
        <x:v>0</x:v>
      </x:c>
      <x:c r="AE39" s="2" t="n">
        <x:f>IF(AE$7="","",COUNTIF(AE8:AE37,"早"))</x:f>
        <x:v>0</x:v>
      </x:c>
      <x:c r="AF39" s="2" t="str">
        <x:f>IF(AF$7="","",COUNTIF(AF8:AF37,"早"))</x:f>
      </x:c>
      <x:c r="AG39" s="2"/>
    </x:row>
    <x:row r="40" ht="25" customHeight="1">
      <x:c r="A40" s="2" t="str">
        <x:v>遅番人数</x:v>
      </x:c>
      <x:c r="B40" s="2" t="n">
        <x:f>IF(B$7="","",COUNTIF(B8:B37,"遅"))</x:f>
        <x:v>0</x:v>
      </x:c>
      <x:c r="C40" s="2" t="n">
        <x:f>IF(C$7="","",COUNTIF(C8:C37,"遅"))</x:f>
        <x:v>0</x:v>
      </x:c>
      <x:c r="D40" s="2" t="n">
        <x:f>IF(D$7="","",COUNTIF(D8:D37,"遅"))</x:f>
        <x:v>0</x:v>
      </x:c>
      <x:c r="E40" s="2" t="n">
        <x:f>IF(E$7="","",COUNTIF(E8:E37,"遅"))</x:f>
        <x:v>0</x:v>
      </x:c>
      <x:c r="F40" s="2" t="n">
        <x:f>IF(F$7="","",COUNTIF(F8:F37,"遅"))</x:f>
        <x:v>0</x:v>
      </x:c>
      <x:c r="G40" s="2" t="n">
        <x:f>IF(G$7="","",COUNTIF(G8:G37,"遅"))</x:f>
        <x:v>0</x:v>
      </x:c>
      <x:c r="H40" s="2" t="n">
        <x:f>IF(H$7="","",COUNTIF(H8:H37,"遅"))</x:f>
        <x:v>0</x:v>
      </x:c>
      <x:c r="I40" s="2" t="n">
        <x:f>IF(I$7="","",COUNTIF(I8:I37,"遅"))</x:f>
        <x:v>0</x:v>
      </x:c>
      <x:c r="J40" s="2" t="n">
        <x:f>IF(J$7="","",COUNTIF(J8:J37,"遅"))</x:f>
        <x:v>0</x:v>
      </x:c>
      <x:c r="K40" s="2" t="n">
        <x:f>IF(K$7="","",COUNTIF(K8:K37,"遅"))</x:f>
        <x:v>0</x:v>
      </x:c>
      <x:c r="L40" s="2" t="n">
        <x:f>IF(L$7="","",COUNTIF(L8:L37,"遅"))</x:f>
        <x:v>0</x:v>
      </x:c>
      <x:c r="M40" s="2" t="n">
        <x:f>IF(M$7="","",COUNTIF(M8:M37,"遅"))</x:f>
        <x:v>0</x:v>
      </x:c>
      <x:c r="N40" s="2" t="n">
        <x:f>IF(N$7="","",COUNTIF(N8:N37,"遅"))</x:f>
        <x:v>0</x:v>
      </x:c>
      <x:c r="O40" s="2" t="n">
        <x:f>IF(O$7="","",COUNTIF(O8:O37,"遅"))</x:f>
        <x:v>0</x:v>
      </x:c>
      <x:c r="P40" s="2" t="n">
        <x:f>IF(P$7="","",COUNTIF(P8:P37,"遅"))</x:f>
        <x:v>0</x:v>
      </x:c>
      <x:c r="Q40" s="2" t="n">
        <x:f>IF(Q$7="","",COUNTIF(Q8:Q37,"遅"))</x:f>
        <x:v>0</x:v>
      </x:c>
      <x:c r="R40" s="2" t="n">
        <x:f>IF(R$7="","",COUNTIF(R8:R37,"遅"))</x:f>
        <x:v>0</x:v>
      </x:c>
      <x:c r="S40" s="2" t="n">
        <x:f>IF(S$7="","",COUNTIF(S8:S37,"遅"))</x:f>
        <x:v>0</x:v>
      </x:c>
      <x:c r="T40" s="2" t="n">
        <x:f>IF(T$7="","",COUNTIF(T8:T37,"遅"))</x:f>
        <x:v>0</x:v>
      </x:c>
      <x:c r="U40" s="2" t="n">
        <x:f>IF(U$7="","",COUNTIF(U8:U37,"遅"))</x:f>
        <x:v>0</x:v>
      </x:c>
      <x:c r="V40" s="2" t="n">
        <x:f>IF(V$7="","",COUNTIF(V8:V37,"遅"))</x:f>
        <x:v>0</x:v>
      </x:c>
      <x:c r="W40" s="2" t="n">
        <x:f>IF(W$7="","",COUNTIF(W8:W37,"遅"))</x:f>
        <x:v>0</x:v>
      </x:c>
      <x:c r="X40" s="2" t="n">
        <x:f>IF(X$7="","",COUNTIF(X8:X37,"遅"))</x:f>
        <x:v>0</x:v>
      </x:c>
      <x:c r="Y40" s="2" t="n">
        <x:f>IF(Y$7="","",COUNTIF(Y8:Y37,"遅"))</x:f>
        <x:v>0</x:v>
      </x:c>
      <x:c r="Z40" s="2" t="n">
        <x:f>IF(Z$7="","",COUNTIF(Z8:Z37,"遅"))</x:f>
        <x:v>0</x:v>
      </x:c>
      <x:c r="AA40" s="2" t="n">
        <x:f>IF(AA$7="","",COUNTIF(AA8:AA37,"遅"))</x:f>
        <x:v>0</x:v>
      </x:c>
      <x:c r="AB40" s="2" t="n">
        <x:f>IF(AB$7="","",COUNTIF(AB8:AB37,"遅"))</x:f>
        <x:v>0</x:v>
      </x:c>
      <x:c r="AC40" s="2" t="n">
        <x:f>IF(AC$7="","",COUNTIF(AC8:AC37,"遅"))</x:f>
        <x:v>0</x:v>
      </x:c>
      <x:c r="AD40" s="2" t="n">
        <x:f>IF(AD$7="","",COUNTIF(AD8:AD37,"遅"))</x:f>
        <x:v>0</x:v>
      </x:c>
      <x:c r="AE40" s="2" t="n">
        <x:f>IF(AE$7="","",COUNTIF(AE8:AE37,"遅"))</x:f>
        <x:v>0</x:v>
      </x:c>
      <x:c r="AF40" s="2" t="str">
        <x:f>IF(AF$7="","",COUNTIF(AF8:AF37,"遅"))</x:f>
      </x:c>
      <x:c r="AG40" s="2"/>
    </x:row>
    <x:row r="41" ht="25" customHeight="1">
      <x:c r="A41" s="2" t="str">
        <x:v>出勤人数</x:v>
      </x:c>
      <x:c r="B41" s="2" t="n">
        <x:f>IF(B$7="","",SUM(B39:B40))</x:f>
        <x:v>0</x:v>
      </x:c>
      <x:c r="C41" s="2" t="n">
        <x:f>IF(C$7="","",SUM(C39:C40))</x:f>
        <x:v>0</x:v>
      </x:c>
      <x:c r="D41" s="2" t="n">
        <x:f>IF(D$7="","",SUM(D39:D40))</x:f>
        <x:v>0</x:v>
      </x:c>
      <x:c r="E41" s="2" t="n">
        <x:f>IF(E$7="","",SUM(E39:E40))</x:f>
        <x:v>0</x:v>
      </x:c>
      <x:c r="F41" s="2" t="n">
        <x:f>IF(F$7="","",SUM(F39:F40))</x:f>
        <x:v>0</x:v>
      </x:c>
      <x:c r="G41" s="2" t="n">
        <x:f>IF(G$7="","",SUM(G39:G40))</x:f>
        <x:v>0</x:v>
      </x:c>
      <x:c r="H41" s="2" t="n">
        <x:f>IF(H$7="","",SUM(H39:H40))</x:f>
        <x:v>0</x:v>
      </x:c>
      <x:c r="I41" s="2" t="n">
        <x:f>IF(I$7="","",SUM(I39:I40))</x:f>
        <x:v>0</x:v>
      </x:c>
      <x:c r="J41" s="2" t="n">
        <x:f>IF(J$7="","",SUM(J39:J40))</x:f>
        <x:v>0</x:v>
      </x:c>
      <x:c r="K41" s="2" t="n">
        <x:f>IF(K$7="","",SUM(K39:K40))</x:f>
        <x:v>0</x:v>
      </x:c>
      <x:c r="L41" s="2" t="n">
        <x:f>IF(L$7="","",SUM(L39:L40))</x:f>
        <x:v>0</x:v>
      </x:c>
      <x:c r="M41" s="2" t="n">
        <x:f>IF(M$7="","",SUM(M39:M40))</x:f>
        <x:v>0</x:v>
      </x:c>
      <x:c r="N41" s="2" t="n">
        <x:f>IF(N$7="","",SUM(N39:N40))</x:f>
        <x:v>0</x:v>
      </x:c>
      <x:c r="O41" s="2" t="n">
        <x:f>IF(O$7="","",SUM(O39:O40))</x:f>
        <x:v>0</x:v>
      </x:c>
      <x:c r="P41" s="2" t="n">
        <x:f>IF(P$7="","",SUM(P39:P40))</x:f>
        <x:v>0</x:v>
      </x:c>
      <x:c r="Q41" s="2" t="n">
        <x:f>IF(Q$7="","",SUM(Q39:Q40))</x:f>
        <x:v>0</x:v>
      </x:c>
      <x:c r="R41" s="2" t="n">
        <x:f>IF(R$7="","",SUM(R39:R40))</x:f>
        <x:v>0</x:v>
      </x:c>
      <x:c r="S41" s="2" t="n">
        <x:f>IF(S$7="","",SUM(S39:S40))</x:f>
        <x:v>0</x:v>
      </x:c>
      <x:c r="T41" s="2" t="n">
        <x:f>IF(T$7="","",SUM(T39:T40))</x:f>
        <x:v>0</x:v>
      </x:c>
      <x:c r="U41" s="2" t="n">
        <x:f>IF(U$7="","",SUM(U39:U40))</x:f>
        <x:v>0</x:v>
      </x:c>
      <x:c r="V41" s="2" t="n">
        <x:f>IF(V$7="","",SUM(V39:V40))</x:f>
        <x:v>0</x:v>
      </x:c>
      <x:c r="W41" s="2" t="n">
        <x:f>IF(W$7="","",SUM(W39:W40))</x:f>
        <x:v>0</x:v>
      </x:c>
      <x:c r="X41" s="2" t="n">
        <x:f>IF(X$7="","",SUM(X39:X40))</x:f>
        <x:v>0</x:v>
      </x:c>
      <x:c r="Y41" s="2" t="n">
        <x:f>IF(Y$7="","",SUM(Y39:Y40))</x:f>
        <x:v>0</x:v>
      </x:c>
      <x:c r="Z41" s="2" t="n">
        <x:f>IF(Z$7="","",SUM(Z39:Z40))</x:f>
        <x:v>0</x:v>
      </x:c>
      <x:c r="AA41" s="2" t="n">
        <x:f>IF(AA$7="","",SUM(AA39:AA40))</x:f>
        <x:v>0</x:v>
      </x:c>
      <x:c r="AB41" s="2" t="n">
        <x:f>IF(AB$7="","",SUM(AB39:AB40))</x:f>
        <x:v>0</x:v>
      </x:c>
      <x:c r="AC41" s="2" t="n">
        <x:f>IF(AC$7="","",SUM(AC39:AC40))</x:f>
        <x:v>0</x:v>
      </x:c>
      <x:c r="AD41" s="2" t="n">
        <x:f>IF(AD$7="","",SUM(AD39:AD40))</x:f>
        <x:v>0</x:v>
      </x:c>
      <x:c r="AE41" s="2" t="n">
        <x:f>IF(AE$7="","",SUM(AE39:AE40))</x:f>
        <x:v>0</x:v>
      </x:c>
      <x:c r="AF41" s="2" t="str">
        <x:f>IF(AF$7="","",SUM(AF39:AF40))</x:f>
      </x:c>
      <x:c r="AG41" s="2"/>
    </x:row>
    <x:row r="42" ht="25" customHeight="1">
      <x:c r="A42" s="2" t="str">
        <x:v>必要人数（入力）</x:v>
      </x:c>
      <x:c r="B42" s="7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  <x:c r="X42" s="7"/>
      <x:c r="Y42" s="7"/>
      <x:c r="Z42" s="7"/>
      <x:c r="AA42" s="7"/>
      <x:c r="AB42" s="7"/>
      <x:c r="AC42" s="7"/>
      <x:c r="AD42" s="7"/>
      <x:c r="AE42" s="7"/>
      <x:c r="AF42" s="7"/>
      <x:c r="AG42" s="2"/>
    </x:row>
    <x:row r="43" ht="25" customHeight="1">
      <x:c r="A43" s="2" t="str">
        <x:v>不足人数</x:v>
      </x:c>
      <x:c r="B43" s="2" t="str">
        <x:f>IF(OR(B$7="",NOT(ISNUMBER(B42))),"",MAX(0,B42-B41))</x:f>
      </x:c>
      <x:c r="C43" s="2" t="str">
        <x:f>IF(OR(C$7="",NOT(ISNUMBER(C42))),"",MAX(0,C42-C41))</x:f>
      </x:c>
      <x:c r="D43" s="2" t="str">
        <x:f>IF(OR(D$7="",NOT(ISNUMBER(D42))),"",MAX(0,D42-D41))</x:f>
      </x:c>
      <x:c r="E43" s="2" t="str">
        <x:f>IF(OR(E$7="",NOT(ISNUMBER(E42))),"",MAX(0,E42-E41))</x:f>
      </x:c>
      <x:c r="F43" s="2" t="str">
        <x:f>IF(OR(F$7="",NOT(ISNUMBER(F42))),"",MAX(0,F42-F41))</x:f>
      </x:c>
      <x:c r="G43" s="2" t="str">
        <x:f>IF(OR(G$7="",NOT(ISNUMBER(G42))),"",MAX(0,G42-G41))</x:f>
      </x:c>
      <x:c r="H43" s="2" t="str">
        <x:f>IF(OR(H$7="",NOT(ISNUMBER(H42))),"",MAX(0,H42-H41))</x:f>
      </x:c>
      <x:c r="I43" s="2" t="str">
        <x:f>IF(OR(I$7="",NOT(ISNUMBER(I42))),"",MAX(0,I42-I41))</x:f>
      </x:c>
      <x:c r="J43" s="2" t="str">
        <x:f>IF(OR(J$7="",NOT(ISNUMBER(J42))),"",MAX(0,J42-J41))</x:f>
      </x:c>
      <x:c r="K43" s="2" t="str">
        <x:f>IF(OR(K$7="",NOT(ISNUMBER(K42))),"",MAX(0,K42-K41))</x:f>
      </x:c>
      <x:c r="L43" s="2" t="str">
        <x:f>IF(OR(L$7="",NOT(ISNUMBER(L42))),"",MAX(0,L42-L41))</x:f>
      </x:c>
      <x:c r="M43" s="2" t="str">
        <x:f>IF(OR(M$7="",NOT(ISNUMBER(M42))),"",MAX(0,M42-M41))</x:f>
      </x:c>
      <x:c r="N43" s="2" t="str">
        <x:f>IF(OR(N$7="",NOT(ISNUMBER(N42))),"",MAX(0,N42-N41))</x:f>
      </x:c>
      <x:c r="O43" s="2" t="str">
        <x:f>IF(OR(O$7="",NOT(ISNUMBER(O42))),"",MAX(0,O42-O41))</x:f>
      </x:c>
      <x:c r="P43" s="2" t="str">
        <x:f>IF(OR(P$7="",NOT(ISNUMBER(P42))),"",MAX(0,P42-P41))</x:f>
      </x:c>
      <x:c r="Q43" s="2" t="str">
        <x:f>IF(OR(Q$7="",NOT(ISNUMBER(Q42))),"",MAX(0,Q42-Q41))</x:f>
      </x:c>
      <x:c r="R43" s="2" t="str">
        <x:f>IF(OR(R$7="",NOT(ISNUMBER(R42))),"",MAX(0,R42-R41))</x:f>
      </x:c>
      <x:c r="S43" s="2" t="str">
        <x:f>IF(OR(S$7="",NOT(ISNUMBER(S42))),"",MAX(0,S42-S41))</x:f>
      </x:c>
      <x:c r="T43" s="2" t="str">
        <x:f>IF(OR(T$7="",NOT(ISNUMBER(T42))),"",MAX(0,T42-T41))</x:f>
      </x:c>
      <x:c r="U43" s="2" t="str">
        <x:f>IF(OR(U$7="",NOT(ISNUMBER(U42))),"",MAX(0,U42-U41))</x:f>
      </x:c>
      <x:c r="V43" s="2" t="str">
        <x:f>IF(OR(V$7="",NOT(ISNUMBER(V42))),"",MAX(0,V42-V41))</x:f>
      </x:c>
      <x:c r="W43" s="2" t="str">
        <x:f>IF(OR(W$7="",NOT(ISNUMBER(W42))),"",MAX(0,W42-W41))</x:f>
      </x:c>
      <x:c r="X43" s="2" t="str">
        <x:f>IF(OR(X$7="",NOT(ISNUMBER(X42))),"",MAX(0,X42-X41))</x:f>
      </x:c>
      <x:c r="Y43" s="2" t="str">
        <x:f>IF(OR(Y$7="",NOT(ISNUMBER(Y42))),"",MAX(0,Y42-Y41))</x:f>
      </x:c>
      <x:c r="Z43" s="2" t="str">
        <x:f>IF(OR(Z$7="",NOT(ISNUMBER(Z42))),"",MAX(0,Z42-Z41))</x:f>
      </x:c>
      <x:c r="AA43" s="2" t="str">
        <x:f>IF(OR(AA$7="",NOT(ISNUMBER(AA42))),"",MAX(0,AA42-AA41))</x:f>
      </x:c>
      <x:c r="AB43" s="2" t="str">
        <x:f>IF(OR(AB$7="",NOT(ISNUMBER(AB42))),"",MAX(0,AB42-AB41))</x:f>
      </x:c>
      <x:c r="AC43" s="2" t="str">
        <x:f>IF(OR(AC$7="",NOT(ISNUMBER(AC42))),"",MAX(0,AC42-AC41))</x:f>
      </x:c>
      <x:c r="AD43" s="2" t="str">
        <x:f>IF(OR(AD$7="",NOT(ISNUMBER(AD42))),"",MAX(0,AD42-AD41))</x:f>
      </x:c>
      <x:c r="AE43" s="2" t="str">
        <x:f>IF(OR(AE$7="",NOT(ISNUMBER(AE42))),"",MAX(0,AE42-AE41))</x:f>
      </x:c>
      <x:c r="AF43" s="2" t="str">
        <x:f>IF(OR(AF$7="",NOT(ISNUMBER(AF42))),"",MAX(0,AF42-AF41))</x:f>
      </x:c>
      <x:c r="AG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</x:row>
    <x:row r="45" ht="30" customHeight="1">
      <x:c r="A45" s="6" t="str">
        <x:v>月外の日は灰色。早・遅のみ人数集計。必要人数が空欄なら不足人数も空欄。給与・労働時間・法令適合の判定は含みません。</x:v>
      </x:c>
      <x:c r="B45" s="6"/>
      <x:c r="C45" s="6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  <x:c r="AF45" s="6"/>
      <x:c r="AG45" s="6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</x:row>
  </x:sheetData>
  <x:mergeCells>
    <x:mergeCell ref="A1:AG1"/>
    <x:mergeCell ref="A5:AG5"/>
    <x:mergeCell ref="A45:AG45"/>
  </x:mergeCells>
  <x:conditionalFormatting sqref="B8:B37">
    <x:cfRule type="expression" dxfId="0" priority="1">
      <x:formula>B$7=""</x:formula>
    </x:cfRule>
  </x:conditionalFormatting>
  <x:conditionalFormatting sqref="B43:B43">
    <x:cfRule type="cellIs" dxfId="1" priority="2" operator="greaterThan">
      <x:formula>0</x:formula>
    </x:cfRule>
  </x:conditionalFormatting>
  <x:conditionalFormatting sqref="C8:C37">
    <x:cfRule type="expression" dxfId="2" priority="3">
      <x:formula>C$7=""</x:formula>
    </x:cfRule>
  </x:conditionalFormatting>
  <x:conditionalFormatting sqref="C43:C43">
    <x:cfRule type="cellIs" dxfId="3" priority="4" operator="greaterThan">
      <x:formula>0</x:formula>
    </x:cfRule>
  </x:conditionalFormatting>
  <x:conditionalFormatting sqref="D8:D37">
    <x:cfRule type="expression" dxfId="4" priority="5">
      <x:formula>D$7=""</x:formula>
    </x:cfRule>
  </x:conditionalFormatting>
  <x:conditionalFormatting sqref="D43:D43">
    <x:cfRule type="cellIs" dxfId="5" priority="6" operator="greaterThan">
      <x:formula>0</x:formula>
    </x:cfRule>
  </x:conditionalFormatting>
  <x:conditionalFormatting sqref="E8:E37">
    <x:cfRule type="expression" dxfId="6" priority="7">
      <x:formula>E$7=""</x:formula>
    </x:cfRule>
  </x:conditionalFormatting>
  <x:conditionalFormatting sqref="E43:E43">
    <x:cfRule type="cellIs" dxfId="7" priority="8" operator="greaterThan">
      <x:formula>0</x:formula>
    </x:cfRule>
  </x:conditionalFormatting>
  <x:conditionalFormatting sqref="F8:F37">
    <x:cfRule type="expression" dxfId="8" priority="9">
      <x:formula>F$7=""</x:formula>
    </x:cfRule>
  </x:conditionalFormatting>
  <x:conditionalFormatting sqref="F43:F43">
    <x:cfRule type="cellIs" dxfId="9" priority="10" operator="greaterThan">
      <x:formula>0</x:formula>
    </x:cfRule>
  </x:conditionalFormatting>
  <x:conditionalFormatting sqref="G8:G37">
    <x:cfRule type="expression" dxfId="10" priority="11">
      <x:formula>G$7=""</x:formula>
    </x:cfRule>
  </x:conditionalFormatting>
  <x:conditionalFormatting sqref="G43:G43">
    <x:cfRule type="cellIs" dxfId="11" priority="12" operator="greaterThan">
      <x:formula>0</x:formula>
    </x:cfRule>
  </x:conditionalFormatting>
  <x:conditionalFormatting sqref="H8:H37">
    <x:cfRule type="expression" dxfId="12" priority="13">
      <x:formula>H$7=""</x:formula>
    </x:cfRule>
  </x:conditionalFormatting>
  <x:conditionalFormatting sqref="H43:H43">
    <x:cfRule type="cellIs" dxfId="13" priority="14" operator="greaterThan">
      <x:formula>0</x:formula>
    </x:cfRule>
  </x:conditionalFormatting>
  <x:conditionalFormatting sqref="I8:I37">
    <x:cfRule type="expression" dxfId="14" priority="15">
      <x:formula>I$7=""</x:formula>
    </x:cfRule>
  </x:conditionalFormatting>
  <x:conditionalFormatting sqref="I43:I43">
    <x:cfRule type="cellIs" dxfId="15" priority="16" operator="greaterThan">
      <x:formula>0</x:formula>
    </x:cfRule>
  </x:conditionalFormatting>
  <x:conditionalFormatting sqref="J8:J37">
    <x:cfRule type="expression" dxfId="16" priority="17">
      <x:formula>J$7=""</x:formula>
    </x:cfRule>
  </x:conditionalFormatting>
  <x:conditionalFormatting sqref="J43:J43">
    <x:cfRule type="cellIs" dxfId="17" priority="18" operator="greaterThan">
      <x:formula>0</x:formula>
    </x:cfRule>
  </x:conditionalFormatting>
  <x:conditionalFormatting sqref="K8:K37">
    <x:cfRule type="expression" dxfId="18" priority="19">
      <x:formula>K$7=""</x:formula>
    </x:cfRule>
  </x:conditionalFormatting>
  <x:conditionalFormatting sqref="K43:K43">
    <x:cfRule type="cellIs" dxfId="19" priority="20" operator="greaterThan">
      <x:formula>0</x:formula>
    </x:cfRule>
  </x:conditionalFormatting>
  <x:conditionalFormatting sqref="L8:L37">
    <x:cfRule type="expression" dxfId="20" priority="21">
      <x:formula>L$7=""</x:formula>
    </x:cfRule>
  </x:conditionalFormatting>
  <x:conditionalFormatting sqref="L43:L43">
    <x:cfRule type="cellIs" dxfId="21" priority="22" operator="greaterThan">
      <x:formula>0</x:formula>
    </x:cfRule>
  </x:conditionalFormatting>
  <x:conditionalFormatting sqref="M8:M37">
    <x:cfRule type="expression" dxfId="22" priority="23">
      <x:formula>M$7=""</x:formula>
    </x:cfRule>
  </x:conditionalFormatting>
  <x:conditionalFormatting sqref="M43:M43">
    <x:cfRule type="cellIs" dxfId="23" priority="24" operator="greaterThan">
      <x:formula>0</x:formula>
    </x:cfRule>
  </x:conditionalFormatting>
  <x:conditionalFormatting sqref="N8:N37">
    <x:cfRule type="expression" dxfId="24" priority="25">
      <x:formula>N$7=""</x:formula>
    </x:cfRule>
  </x:conditionalFormatting>
  <x:conditionalFormatting sqref="N43:N43">
    <x:cfRule type="cellIs" dxfId="25" priority="26" operator="greaterThan">
      <x:formula>0</x:formula>
    </x:cfRule>
  </x:conditionalFormatting>
  <x:conditionalFormatting sqref="O8:O37">
    <x:cfRule type="expression" dxfId="26" priority="27">
      <x:formula>O$7=""</x:formula>
    </x:cfRule>
  </x:conditionalFormatting>
  <x:conditionalFormatting sqref="O43:O43">
    <x:cfRule type="cellIs" dxfId="27" priority="28" operator="greaterThan">
      <x:formula>0</x:formula>
    </x:cfRule>
  </x:conditionalFormatting>
  <x:conditionalFormatting sqref="P8:P37">
    <x:cfRule type="expression" dxfId="28" priority="29">
      <x:formula>P$7=""</x:formula>
    </x:cfRule>
  </x:conditionalFormatting>
  <x:conditionalFormatting sqref="P43:P43">
    <x:cfRule type="cellIs" dxfId="29" priority="30" operator="greaterThan">
      <x:formula>0</x:formula>
    </x:cfRule>
  </x:conditionalFormatting>
  <x:conditionalFormatting sqref="Q8:Q37">
    <x:cfRule type="expression" dxfId="30" priority="31">
      <x:formula>Q$7=""</x:formula>
    </x:cfRule>
  </x:conditionalFormatting>
  <x:conditionalFormatting sqref="Q43:Q43">
    <x:cfRule type="cellIs" dxfId="31" priority="32" operator="greaterThan">
      <x:formula>0</x:formula>
    </x:cfRule>
  </x:conditionalFormatting>
  <x:conditionalFormatting sqref="R8:R37">
    <x:cfRule type="expression" dxfId="32" priority="33">
      <x:formula>R$7=""</x:formula>
    </x:cfRule>
  </x:conditionalFormatting>
  <x:conditionalFormatting sqref="R43:R43">
    <x:cfRule type="cellIs" dxfId="33" priority="34" operator="greaterThan">
      <x:formula>0</x:formula>
    </x:cfRule>
  </x:conditionalFormatting>
  <x:conditionalFormatting sqref="S8:S37">
    <x:cfRule type="expression" dxfId="34" priority="35">
      <x:formula>S$7=""</x:formula>
    </x:cfRule>
  </x:conditionalFormatting>
  <x:conditionalFormatting sqref="S43:S43">
    <x:cfRule type="cellIs" dxfId="35" priority="36" operator="greaterThan">
      <x:formula>0</x:formula>
    </x:cfRule>
  </x:conditionalFormatting>
  <x:conditionalFormatting sqref="T8:T37">
    <x:cfRule type="expression" dxfId="36" priority="37">
      <x:formula>T$7=""</x:formula>
    </x:cfRule>
  </x:conditionalFormatting>
  <x:conditionalFormatting sqref="T43:T43">
    <x:cfRule type="cellIs" dxfId="37" priority="38" operator="greaterThan">
      <x:formula>0</x:formula>
    </x:cfRule>
  </x:conditionalFormatting>
  <x:conditionalFormatting sqref="U8:U37">
    <x:cfRule type="expression" dxfId="38" priority="39">
      <x:formula>U$7=""</x:formula>
    </x:cfRule>
  </x:conditionalFormatting>
  <x:conditionalFormatting sqref="U43:U43">
    <x:cfRule type="cellIs" dxfId="39" priority="40" operator="greaterThan">
      <x:formula>0</x:formula>
    </x:cfRule>
  </x:conditionalFormatting>
  <x:conditionalFormatting sqref="V8:V37">
    <x:cfRule type="expression" dxfId="40" priority="41">
      <x:formula>V$7=""</x:formula>
    </x:cfRule>
  </x:conditionalFormatting>
  <x:conditionalFormatting sqref="V43:V43">
    <x:cfRule type="cellIs" dxfId="41" priority="42" operator="greaterThan">
      <x:formula>0</x:formula>
    </x:cfRule>
  </x:conditionalFormatting>
  <x:conditionalFormatting sqref="W8:W37">
    <x:cfRule type="expression" dxfId="42" priority="43">
      <x:formula>W$7=""</x:formula>
    </x:cfRule>
  </x:conditionalFormatting>
  <x:conditionalFormatting sqref="W43:W43">
    <x:cfRule type="cellIs" dxfId="43" priority="44" operator="greaterThan">
      <x:formula>0</x:formula>
    </x:cfRule>
  </x:conditionalFormatting>
  <x:conditionalFormatting sqref="X8:X37">
    <x:cfRule type="expression" dxfId="44" priority="45">
      <x:formula>X$7=""</x:formula>
    </x:cfRule>
  </x:conditionalFormatting>
  <x:conditionalFormatting sqref="X43:X43">
    <x:cfRule type="cellIs" dxfId="45" priority="46" operator="greaterThan">
      <x:formula>0</x:formula>
    </x:cfRule>
  </x:conditionalFormatting>
  <x:conditionalFormatting sqref="Y8:Y37">
    <x:cfRule type="expression" dxfId="46" priority="47">
      <x:formula>Y$7=""</x:formula>
    </x:cfRule>
  </x:conditionalFormatting>
  <x:conditionalFormatting sqref="Y43:Y43">
    <x:cfRule type="cellIs" dxfId="47" priority="48" operator="greaterThan">
      <x:formula>0</x:formula>
    </x:cfRule>
  </x:conditionalFormatting>
  <x:conditionalFormatting sqref="Z8:Z37">
    <x:cfRule type="expression" dxfId="48" priority="49">
      <x:formula>Z$7=""</x:formula>
    </x:cfRule>
  </x:conditionalFormatting>
  <x:conditionalFormatting sqref="Z43:Z43">
    <x:cfRule type="cellIs" dxfId="49" priority="50" operator="greaterThan">
      <x:formula>0</x:formula>
    </x:cfRule>
  </x:conditionalFormatting>
  <x:conditionalFormatting sqref="AA8:AA37">
    <x:cfRule type="expression" dxfId="50" priority="51">
      <x:formula>AA$7=""</x:formula>
    </x:cfRule>
  </x:conditionalFormatting>
  <x:conditionalFormatting sqref="AA43:AA43">
    <x:cfRule type="cellIs" dxfId="51" priority="52" operator="greaterThan">
      <x:formula>0</x:formula>
    </x:cfRule>
  </x:conditionalFormatting>
  <x:conditionalFormatting sqref="AB8:AB37">
    <x:cfRule type="expression" dxfId="52" priority="53">
      <x:formula>AB$7=""</x:formula>
    </x:cfRule>
  </x:conditionalFormatting>
  <x:conditionalFormatting sqref="AB43:AB43">
    <x:cfRule type="cellIs" dxfId="53" priority="54" operator="greaterThan">
      <x:formula>0</x:formula>
    </x:cfRule>
  </x:conditionalFormatting>
  <x:conditionalFormatting sqref="AC8:AC37">
    <x:cfRule type="expression" dxfId="54" priority="55">
      <x:formula>AC$7=""</x:formula>
    </x:cfRule>
  </x:conditionalFormatting>
  <x:conditionalFormatting sqref="AC43:AC43">
    <x:cfRule type="cellIs" dxfId="55" priority="56" operator="greaterThan">
      <x:formula>0</x:formula>
    </x:cfRule>
  </x:conditionalFormatting>
  <x:conditionalFormatting sqref="AD8:AD37">
    <x:cfRule type="expression" dxfId="56" priority="57">
      <x:formula>AD$7=""</x:formula>
    </x:cfRule>
  </x:conditionalFormatting>
  <x:conditionalFormatting sqref="AD43:AD43">
    <x:cfRule type="cellIs" dxfId="57" priority="58" operator="greaterThan">
      <x:formula>0</x:formula>
    </x:cfRule>
  </x:conditionalFormatting>
  <x:conditionalFormatting sqref="AE8:AE37">
    <x:cfRule type="expression" dxfId="58" priority="59">
      <x:formula>AE$7=""</x:formula>
    </x:cfRule>
  </x:conditionalFormatting>
  <x:conditionalFormatting sqref="AE43:AE43">
    <x:cfRule type="cellIs" dxfId="59" priority="60" operator="greaterThan">
      <x:formula>0</x:formula>
    </x:cfRule>
  </x:conditionalFormatting>
  <x:conditionalFormatting sqref="AF8:AF37">
    <x:cfRule type="expression" dxfId="60" priority="61">
      <x:formula>AF$7=""</x:formula>
    </x:cfRule>
  </x:conditionalFormatting>
  <x:conditionalFormatting sqref="AF43:AF43">
    <x:cfRule type="cellIs" dxfId="61" priority="62" operator="greaterThan">
      <x:formula>0</x:formula>
    </x:cfRule>
  </x:conditionalFormatting>
  <x:dataValidations count="64">
    <x:dataValidation type="whole" operator="between" sqref="B3">
      <x:formula1>2020</x:formula1>
      <x:formula2>2100</x:formula2>
    </x:dataValidation>
    <x:dataValidation type="whole" operator="between" sqref="D3">
      <x:formula1>1</x:formula1>
      <x:formula2>12</x:formula2>
    </x:dataValidation>
    <x:dataValidation type="list" sqref="B8:B37">
      <x:formula1>"早,遅,休"</x:formula1>
    </x:dataValidation>
    <x:dataValidation type="whole" operator="between" sqref="B42">
      <x:formula1>0</x:formula1>
      <x:formula2>30</x:formula2>
    </x:dataValidation>
    <x:dataValidation type="list" sqref="C8:C37">
      <x:formula1>"早,遅,休"</x:formula1>
    </x:dataValidation>
    <x:dataValidation type="whole" operator="between" sqref="C42">
      <x:formula1>0</x:formula1>
      <x:formula2>30</x:formula2>
    </x:dataValidation>
    <x:dataValidation type="list" sqref="D8:D37">
      <x:formula1>"早,遅,休"</x:formula1>
    </x:dataValidation>
    <x:dataValidation type="whole" operator="between" sqref="D42">
      <x:formula1>0</x:formula1>
      <x:formula2>30</x:formula2>
    </x:dataValidation>
    <x:dataValidation type="list" sqref="E8:E37">
      <x:formula1>"早,遅,休"</x:formula1>
    </x:dataValidation>
    <x:dataValidation type="whole" operator="between" sqref="E42">
      <x:formula1>0</x:formula1>
      <x:formula2>30</x:formula2>
    </x:dataValidation>
    <x:dataValidation type="list" sqref="F8:F37">
      <x:formula1>"早,遅,休"</x:formula1>
    </x:dataValidation>
    <x:dataValidation type="whole" operator="between" sqref="F42">
      <x:formula1>0</x:formula1>
      <x:formula2>30</x:formula2>
    </x:dataValidation>
    <x:dataValidation type="list" sqref="G8:G37">
      <x:formula1>"早,遅,休"</x:formula1>
    </x:dataValidation>
    <x:dataValidation type="whole" operator="between" sqref="G42">
      <x:formula1>0</x:formula1>
      <x:formula2>30</x:formula2>
    </x:dataValidation>
    <x:dataValidation type="list" sqref="H8:H37">
      <x:formula1>"早,遅,休"</x:formula1>
    </x:dataValidation>
    <x:dataValidation type="whole" operator="between" sqref="H42">
      <x:formula1>0</x:formula1>
      <x:formula2>30</x:formula2>
    </x:dataValidation>
    <x:dataValidation type="list" sqref="I8:I37">
      <x:formula1>"早,遅,休"</x:formula1>
    </x:dataValidation>
    <x:dataValidation type="whole" operator="between" sqref="I42">
      <x:formula1>0</x:formula1>
      <x:formula2>30</x:formula2>
    </x:dataValidation>
    <x:dataValidation type="list" sqref="J8:J37">
      <x:formula1>"早,遅,休"</x:formula1>
    </x:dataValidation>
    <x:dataValidation type="whole" operator="between" sqref="J42">
      <x:formula1>0</x:formula1>
      <x:formula2>30</x:formula2>
    </x:dataValidation>
    <x:dataValidation type="list" sqref="K8:K37">
      <x:formula1>"早,遅,休"</x:formula1>
    </x:dataValidation>
    <x:dataValidation type="whole" operator="between" sqref="K42">
      <x:formula1>0</x:formula1>
      <x:formula2>30</x:formula2>
    </x:dataValidation>
    <x:dataValidation type="list" sqref="L8:L37">
      <x:formula1>"早,遅,休"</x:formula1>
    </x:dataValidation>
    <x:dataValidation type="whole" operator="between" sqref="L42">
      <x:formula1>0</x:formula1>
      <x:formula2>30</x:formula2>
    </x:dataValidation>
    <x:dataValidation type="list" sqref="M8:M37">
      <x:formula1>"早,遅,休"</x:formula1>
    </x:dataValidation>
    <x:dataValidation type="whole" operator="between" sqref="M42">
      <x:formula1>0</x:formula1>
      <x:formula2>30</x:formula2>
    </x:dataValidation>
    <x:dataValidation type="list" sqref="N8:N37">
      <x:formula1>"早,遅,休"</x:formula1>
    </x:dataValidation>
    <x:dataValidation type="whole" operator="between" sqref="N42">
      <x:formula1>0</x:formula1>
      <x:formula2>30</x:formula2>
    </x:dataValidation>
    <x:dataValidation type="list" sqref="O8:O37">
      <x:formula1>"早,遅,休"</x:formula1>
    </x:dataValidation>
    <x:dataValidation type="whole" operator="between" sqref="O42">
      <x:formula1>0</x:formula1>
      <x:formula2>30</x:formula2>
    </x:dataValidation>
    <x:dataValidation type="list" sqref="P8:P37">
      <x:formula1>"早,遅,休"</x:formula1>
    </x:dataValidation>
    <x:dataValidation type="whole" operator="between" sqref="P42">
      <x:formula1>0</x:formula1>
      <x:formula2>30</x:formula2>
    </x:dataValidation>
    <x:dataValidation type="list" sqref="Q8:Q37">
      <x:formula1>"早,遅,休"</x:formula1>
    </x:dataValidation>
    <x:dataValidation type="whole" operator="between" sqref="Q42">
      <x:formula1>0</x:formula1>
      <x:formula2>30</x:formula2>
    </x:dataValidation>
    <x:dataValidation type="list" sqref="R8:R37">
      <x:formula1>"早,遅,休"</x:formula1>
    </x:dataValidation>
    <x:dataValidation type="whole" operator="between" sqref="R42">
      <x:formula1>0</x:formula1>
      <x:formula2>30</x:formula2>
    </x:dataValidation>
    <x:dataValidation type="list" sqref="S8:S37">
      <x:formula1>"早,遅,休"</x:formula1>
    </x:dataValidation>
    <x:dataValidation type="whole" operator="between" sqref="S42">
      <x:formula1>0</x:formula1>
      <x:formula2>30</x:formula2>
    </x:dataValidation>
    <x:dataValidation type="list" sqref="T8:T37">
      <x:formula1>"早,遅,休"</x:formula1>
    </x:dataValidation>
    <x:dataValidation type="whole" operator="between" sqref="T42">
      <x:formula1>0</x:formula1>
      <x:formula2>30</x:formula2>
    </x:dataValidation>
    <x:dataValidation type="list" sqref="U8:U37">
      <x:formula1>"早,遅,休"</x:formula1>
    </x:dataValidation>
    <x:dataValidation type="whole" operator="between" sqref="U42">
      <x:formula1>0</x:formula1>
      <x:formula2>30</x:formula2>
    </x:dataValidation>
    <x:dataValidation type="list" sqref="V8:V37">
      <x:formula1>"早,遅,休"</x:formula1>
    </x:dataValidation>
    <x:dataValidation type="whole" operator="between" sqref="V42">
      <x:formula1>0</x:formula1>
      <x:formula2>30</x:formula2>
    </x:dataValidation>
    <x:dataValidation type="list" sqref="W8:W37">
      <x:formula1>"早,遅,休"</x:formula1>
    </x:dataValidation>
    <x:dataValidation type="whole" operator="between" sqref="W42">
      <x:formula1>0</x:formula1>
      <x:formula2>30</x:formula2>
    </x:dataValidation>
    <x:dataValidation type="list" sqref="X8:X37">
      <x:formula1>"早,遅,休"</x:formula1>
    </x:dataValidation>
    <x:dataValidation type="whole" operator="between" sqref="X42">
      <x:formula1>0</x:formula1>
      <x:formula2>30</x:formula2>
    </x:dataValidation>
    <x:dataValidation type="list" sqref="Y8:Y37">
      <x:formula1>"早,遅,休"</x:formula1>
    </x:dataValidation>
    <x:dataValidation type="whole" operator="between" sqref="Y42">
      <x:formula1>0</x:formula1>
      <x:formula2>30</x:formula2>
    </x:dataValidation>
    <x:dataValidation type="list" sqref="Z8:Z37">
      <x:formula1>"早,遅,休"</x:formula1>
    </x:dataValidation>
    <x:dataValidation type="whole" operator="between" sqref="Z42">
      <x:formula1>0</x:formula1>
      <x:formula2>30</x:formula2>
    </x:dataValidation>
    <x:dataValidation type="list" sqref="AA8:AA37">
      <x:formula1>"早,遅,休"</x:formula1>
    </x:dataValidation>
    <x:dataValidation type="whole" operator="between" sqref="AA42">
      <x:formula1>0</x:formula1>
      <x:formula2>30</x:formula2>
    </x:dataValidation>
    <x:dataValidation type="list" sqref="AB8:AB37">
      <x:formula1>"早,遅,休"</x:formula1>
    </x:dataValidation>
    <x:dataValidation type="whole" operator="between" sqref="AB42">
      <x:formula1>0</x:formula1>
      <x:formula2>30</x:formula2>
    </x:dataValidation>
    <x:dataValidation type="list" sqref="AC8:AC37">
      <x:formula1>"早,遅,休"</x:formula1>
    </x:dataValidation>
    <x:dataValidation type="whole" operator="between" sqref="AC42">
      <x:formula1>0</x:formula1>
      <x:formula2>30</x:formula2>
    </x:dataValidation>
    <x:dataValidation type="list" sqref="AD8:AD37">
      <x:formula1>"早,遅,休"</x:formula1>
    </x:dataValidation>
    <x:dataValidation type="whole" operator="between" sqref="AD42">
      <x:formula1>0</x:formula1>
      <x:formula2>30</x:formula2>
    </x:dataValidation>
    <x:dataValidation type="list" sqref="AE8:AE37">
      <x:formula1>"早,遅,休"</x:formula1>
    </x:dataValidation>
    <x:dataValidation type="whole" operator="between" sqref="AE42">
      <x:formula1>0</x:formula1>
      <x:formula2>30</x:formula2>
    </x:dataValidation>
    <x:dataValidation type="list" sqref="AF8:AF37">
      <x:formula1>"早,遅,休"</x:formula1>
    </x:dataValidation>
    <x:dataValidation type="whole" operator="between" sqref="AF42">
      <x:formula1>0</x:formula1>
      <x:formula2>30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  <x:col min="21" max="21" width="9" hidden="0" customWidth="1"/>
    <x:col min="22" max="22" width="9" hidden="0" customWidth="1"/>
    <x:col min="23" max="23" width="9" hidden="0" customWidth="1"/>
    <x:col min="24" max="24" width="9" hidden="0" customWidth="1"/>
    <x:col min="25" max="25" width="9" hidden="0" customWidth="1"/>
    <x:col min="26" max="26" width="9" hidden="0" customWidth="1"/>
    <x:col min="27" max="27" width="9" hidden="0" customWidth="1"/>
    <x:col min="28" max="28" width="9" hidden="0" customWidth="1"/>
    <x:col min="29" max="29" width="9" hidden="0" customWidth="1"/>
    <x:col min="30" max="30" width="9" hidden="0" customWidth="1"/>
    <x:col min="31" max="31" width="9" hidden="0" customWidth="1"/>
    <x:col min="32" max="32" width="9" hidden="0" customWidth="1"/>
    <x:col min="33" max="33" width="28" hidden="0" customWidth="1"/>
  </x:cols>
  <x:sheetData>
    <x:row r="1" ht="40" customHeight="1">
      <x:c r="A1" s="4" t="str">
        <x:v>希望一覧 / 30人用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</x:row>
    <x:row r="3" ht="25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</x:row>
    <x:row r="5" ht="32" customHeight="1">
      <x:c r="A5" s="6" t="str">
        <x:v>黄色の欄を入力。早可・遅可・終日可・不可・未定で希望を記録。空欄は未回答。確定シフトへは自動転記されません。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  <x:c r="AF5" s="6"/>
      <x:c r="AG5" s="6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</x:row>
    <x:row r="7" ht="30" customHeight="1">
      <x:c r="A7" s="9" t="str">
        <x:v>スタッフ名</x:v>
      </x:c>
      <x:c r="B7" s="11" t="n">
        <x:f>IF(1&lt;=DAY(DATE($B$3,$D$3+1,0)),DATE($B$3,$D$3,1),"")</x:f>
        <x:v>46266</x:v>
      </x:c>
      <x:c r="C7" s="11" t="n">
        <x:f>IF(2&lt;=DAY(DATE($B$3,$D$3+1,0)),DATE($B$3,$D$3,2),"")</x:f>
        <x:v>46267</x:v>
      </x:c>
      <x:c r="D7" s="11" t="n">
        <x:f>IF(3&lt;=DAY(DATE($B$3,$D$3+1,0)),DATE($B$3,$D$3,3),"")</x:f>
        <x:v>46268</x:v>
      </x:c>
      <x:c r="E7" s="11" t="n">
        <x:f>IF(4&lt;=DAY(DATE($B$3,$D$3+1,0)),DATE($B$3,$D$3,4),"")</x:f>
        <x:v>46269</x:v>
      </x:c>
      <x:c r="F7" s="11" t="n">
        <x:f>IF(5&lt;=DAY(DATE($B$3,$D$3+1,0)),DATE($B$3,$D$3,5),"")</x:f>
        <x:v>46270</x:v>
      </x:c>
      <x:c r="G7" s="11" t="n">
        <x:f>IF(6&lt;=DAY(DATE($B$3,$D$3+1,0)),DATE($B$3,$D$3,6),"")</x:f>
        <x:v>46271</x:v>
      </x:c>
      <x:c r="H7" s="11" t="n">
        <x:f>IF(7&lt;=DAY(DATE($B$3,$D$3+1,0)),DATE($B$3,$D$3,7),"")</x:f>
        <x:v>46272</x:v>
      </x:c>
      <x:c r="I7" s="11" t="n">
        <x:f>IF(8&lt;=DAY(DATE($B$3,$D$3+1,0)),DATE($B$3,$D$3,8),"")</x:f>
        <x:v>46273</x:v>
      </x:c>
      <x:c r="J7" s="11" t="n">
        <x:f>IF(9&lt;=DAY(DATE($B$3,$D$3+1,0)),DATE($B$3,$D$3,9),"")</x:f>
        <x:v>46274</x:v>
      </x:c>
      <x:c r="K7" s="11" t="n">
        <x:f>IF(10&lt;=DAY(DATE($B$3,$D$3+1,0)),DATE($B$3,$D$3,10),"")</x:f>
        <x:v>46275</x:v>
      </x:c>
      <x:c r="L7" s="11" t="n">
        <x:f>IF(11&lt;=DAY(DATE($B$3,$D$3+1,0)),DATE($B$3,$D$3,11),"")</x:f>
        <x:v>46276</x:v>
      </x:c>
      <x:c r="M7" s="11" t="n">
        <x:f>IF(12&lt;=DAY(DATE($B$3,$D$3+1,0)),DATE($B$3,$D$3,12),"")</x:f>
        <x:v>46277</x:v>
      </x:c>
      <x:c r="N7" s="11" t="n">
        <x:f>IF(13&lt;=DAY(DATE($B$3,$D$3+1,0)),DATE($B$3,$D$3,13),"")</x:f>
        <x:v>46278</x:v>
      </x:c>
      <x:c r="O7" s="11" t="n">
        <x:f>IF(14&lt;=DAY(DATE($B$3,$D$3+1,0)),DATE($B$3,$D$3,14),"")</x:f>
        <x:v>46279</x:v>
      </x:c>
      <x:c r="P7" s="11" t="n">
        <x:f>IF(15&lt;=DAY(DATE($B$3,$D$3+1,0)),DATE($B$3,$D$3,15),"")</x:f>
        <x:v>46280</x:v>
      </x:c>
      <x:c r="Q7" s="11" t="n">
        <x:f>IF(16&lt;=DAY(DATE($B$3,$D$3+1,0)),DATE($B$3,$D$3,16),"")</x:f>
        <x:v>46281</x:v>
      </x:c>
      <x:c r="R7" s="11" t="n">
        <x:f>IF(17&lt;=DAY(DATE($B$3,$D$3+1,0)),DATE($B$3,$D$3,17),"")</x:f>
        <x:v>46282</x:v>
      </x:c>
      <x:c r="S7" s="11" t="n">
        <x:f>IF(18&lt;=DAY(DATE($B$3,$D$3+1,0)),DATE($B$3,$D$3,18),"")</x:f>
        <x:v>46283</x:v>
      </x:c>
      <x:c r="T7" s="11" t="n">
        <x:f>IF(19&lt;=DAY(DATE($B$3,$D$3+1,0)),DATE($B$3,$D$3,19),"")</x:f>
        <x:v>46284</x:v>
      </x:c>
      <x:c r="U7" s="11" t="n">
        <x:f>IF(20&lt;=DAY(DATE($B$3,$D$3+1,0)),DATE($B$3,$D$3,20),"")</x:f>
        <x:v>46285</x:v>
      </x:c>
      <x:c r="V7" s="11" t="n">
        <x:f>IF(21&lt;=DAY(DATE($B$3,$D$3+1,0)),DATE($B$3,$D$3,21),"")</x:f>
        <x:v>46286</x:v>
      </x:c>
      <x:c r="W7" s="11" t="n">
        <x:f>IF(22&lt;=DAY(DATE($B$3,$D$3+1,0)),DATE($B$3,$D$3,22),"")</x:f>
        <x:v>46287</x:v>
      </x:c>
      <x:c r="X7" s="11" t="n">
        <x:f>IF(23&lt;=DAY(DATE($B$3,$D$3+1,0)),DATE($B$3,$D$3,23),"")</x:f>
        <x:v>46288</x:v>
      </x:c>
      <x:c r="Y7" s="11" t="n">
        <x:f>IF(24&lt;=DAY(DATE($B$3,$D$3+1,0)),DATE($B$3,$D$3,24),"")</x:f>
        <x:v>46289</x:v>
      </x:c>
      <x:c r="Z7" s="11" t="n">
        <x:f>IF(25&lt;=DAY(DATE($B$3,$D$3+1,0)),DATE($B$3,$D$3,25),"")</x:f>
        <x:v>46290</x:v>
      </x:c>
      <x:c r="AA7" s="11" t="n">
        <x:f>IF(26&lt;=DAY(DATE($B$3,$D$3+1,0)),DATE($B$3,$D$3,26),"")</x:f>
        <x:v>46291</x:v>
      </x:c>
      <x:c r="AB7" s="11" t="n">
        <x:f>IF(27&lt;=DAY(DATE($B$3,$D$3+1,0)),DATE($B$3,$D$3,27),"")</x:f>
        <x:v>46292</x:v>
      </x:c>
      <x:c r="AC7" s="11" t="n">
        <x:f>IF(28&lt;=DAY(DATE($B$3,$D$3+1,0)),DATE($B$3,$D$3,28),"")</x:f>
        <x:v>46293</x:v>
      </x:c>
      <x:c r="AD7" s="11" t="n">
        <x:f>IF(29&lt;=DAY(DATE($B$3,$D$3+1,0)),DATE($B$3,$D$3,29),"")</x:f>
        <x:v>46294</x:v>
      </x:c>
      <x:c r="AE7" s="11" t="n">
        <x:f>IF(30&lt;=DAY(DATE($B$3,$D$3+1,0)),DATE($B$3,$D$3,30),"")</x:f>
        <x:v>46295</x:v>
      </x:c>
      <x:c r="AF7" s="11" t="str">
        <x:f>IF(31&lt;=DAY(DATE($B$3,$D$3+1,0)),DATE($B$3,$D$3,31),"")</x:f>
      </x:c>
      <x:c r="AG7" s="9" t="str">
        <x:v>備考 / 時間帯の条件</x:v>
      </x:c>
    </x:row>
    <x:row r="8" ht="25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  <x:c r="Y8" s="10"/>
      <x:c r="Z8" s="10"/>
      <x:c r="AA8" s="10"/>
      <x:c r="AB8" s="10"/>
      <x:c r="AC8" s="10"/>
      <x:c r="AD8" s="10"/>
      <x:c r="AE8" s="10"/>
      <x:c r="AF8" s="10"/>
      <x:c r="AG8" s="10"/>
    </x:row>
    <x:row r="9" ht="25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  <x:c r="X9" s="10"/>
      <x:c r="Y9" s="10"/>
      <x:c r="Z9" s="10"/>
      <x:c r="AA9" s="10"/>
      <x:c r="AB9" s="10"/>
      <x:c r="AC9" s="10"/>
      <x:c r="AD9" s="10"/>
      <x:c r="AE9" s="10"/>
      <x:c r="AF9" s="10"/>
      <x:c r="AG9" s="10"/>
    </x:row>
    <x:row r="10" ht="25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  <x:c r="X10" s="10"/>
      <x:c r="Y10" s="10"/>
      <x:c r="Z10" s="10"/>
      <x:c r="AA10" s="10"/>
      <x:c r="AB10" s="10"/>
      <x:c r="AC10" s="10"/>
      <x:c r="AD10" s="10"/>
      <x:c r="AE10" s="10"/>
      <x:c r="AF10" s="10"/>
      <x:c r="AG10" s="10"/>
    </x:row>
    <x:row r="11" ht="25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  <x:c r="X11" s="10"/>
      <x:c r="Y11" s="10"/>
      <x:c r="Z11" s="10"/>
      <x:c r="AA11" s="10"/>
      <x:c r="AB11" s="10"/>
      <x:c r="AC11" s="10"/>
      <x:c r="AD11" s="10"/>
      <x:c r="AE11" s="10"/>
      <x:c r="AF11" s="10"/>
      <x:c r="AG11" s="10"/>
    </x:row>
    <x:row r="12" ht="25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  <x:c r="X12" s="10"/>
      <x:c r="Y12" s="10"/>
      <x:c r="Z12" s="10"/>
      <x:c r="AA12" s="10"/>
      <x:c r="AB12" s="10"/>
      <x:c r="AC12" s="10"/>
      <x:c r="AD12" s="10"/>
      <x:c r="AE12" s="10"/>
      <x:c r="AF12" s="10"/>
      <x:c r="AG12" s="10"/>
    </x:row>
    <x:row r="13" ht="25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  <x:c r="X13" s="10"/>
      <x:c r="Y13" s="10"/>
      <x:c r="Z13" s="10"/>
      <x:c r="AA13" s="10"/>
      <x:c r="AB13" s="10"/>
      <x:c r="AC13" s="10"/>
      <x:c r="AD13" s="10"/>
      <x:c r="AE13" s="10"/>
      <x:c r="AF13" s="10"/>
      <x:c r="AG13" s="10"/>
    </x:row>
    <x:row r="14" ht="25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  <x:c r="X14" s="10"/>
      <x:c r="Y14" s="10"/>
      <x:c r="Z14" s="10"/>
      <x:c r="AA14" s="10"/>
      <x:c r="AB14" s="10"/>
      <x:c r="AC14" s="10"/>
      <x:c r="AD14" s="10"/>
      <x:c r="AE14" s="10"/>
      <x:c r="AF14" s="10"/>
      <x:c r="AG14" s="10"/>
    </x:row>
    <x:row r="15" ht="25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  <x:c r="X15" s="10"/>
      <x:c r="Y15" s="10"/>
      <x:c r="Z15" s="10"/>
      <x:c r="AA15" s="10"/>
      <x:c r="AB15" s="10"/>
      <x:c r="AC15" s="10"/>
      <x:c r="AD15" s="10"/>
      <x:c r="AE15" s="10"/>
      <x:c r="AF15" s="10"/>
      <x:c r="AG15" s="10"/>
    </x:row>
    <x:row r="16" ht="25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  <x:c r="X16" s="10"/>
      <x:c r="Y16" s="10"/>
      <x:c r="Z16" s="10"/>
      <x:c r="AA16" s="10"/>
      <x:c r="AB16" s="10"/>
      <x:c r="AC16" s="10"/>
      <x:c r="AD16" s="10"/>
      <x:c r="AE16" s="10"/>
      <x:c r="AF16" s="10"/>
      <x:c r="AG16" s="10"/>
    </x:row>
    <x:row r="17" ht="25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  <x:c r="X17" s="10"/>
      <x:c r="Y17" s="10"/>
      <x:c r="Z17" s="10"/>
      <x:c r="AA17" s="10"/>
      <x:c r="AB17" s="10"/>
      <x:c r="AC17" s="10"/>
      <x:c r="AD17" s="10"/>
      <x:c r="AE17" s="10"/>
      <x:c r="AF17" s="10"/>
      <x:c r="AG17" s="10"/>
    </x:row>
    <x:row r="18" ht="25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  <x:c r="X18" s="10"/>
      <x:c r="Y18" s="10"/>
      <x:c r="Z18" s="10"/>
      <x:c r="AA18" s="10"/>
      <x:c r="AB18" s="10"/>
      <x:c r="AC18" s="10"/>
      <x:c r="AD18" s="10"/>
      <x:c r="AE18" s="10"/>
      <x:c r="AF18" s="10"/>
      <x:c r="AG18" s="10"/>
    </x:row>
    <x:row r="19" ht="25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  <x:c r="X19" s="10"/>
      <x:c r="Y19" s="10"/>
      <x:c r="Z19" s="10"/>
      <x:c r="AA19" s="10"/>
      <x:c r="AB19" s="10"/>
      <x:c r="AC19" s="10"/>
      <x:c r="AD19" s="10"/>
      <x:c r="AE19" s="10"/>
      <x:c r="AF19" s="10"/>
      <x:c r="AG19" s="10"/>
    </x:row>
    <x:row r="20" ht="25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  <x:c r="X20" s="10"/>
      <x:c r="Y20" s="10"/>
      <x:c r="Z20" s="10"/>
      <x:c r="AA20" s="10"/>
      <x:c r="AB20" s="10"/>
      <x:c r="AC20" s="10"/>
      <x:c r="AD20" s="10"/>
      <x:c r="AE20" s="10"/>
      <x:c r="AF20" s="10"/>
      <x:c r="AG20" s="10"/>
    </x:row>
    <x:row r="21" ht="25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  <x:c r="O21" s="10"/>
      <x:c r="P21" s="10"/>
      <x:c r="Q21" s="10"/>
      <x:c r="R21" s="10"/>
      <x:c r="S21" s="10"/>
      <x:c r="T21" s="10"/>
      <x:c r="U21" s="10"/>
      <x:c r="V21" s="10"/>
      <x:c r="W21" s="10"/>
      <x:c r="X21" s="10"/>
      <x:c r="Y21" s="10"/>
      <x:c r="Z21" s="10"/>
      <x:c r="AA21" s="10"/>
      <x:c r="AB21" s="10"/>
      <x:c r="AC21" s="10"/>
      <x:c r="AD21" s="10"/>
      <x:c r="AE21" s="10"/>
      <x:c r="AF21" s="10"/>
      <x:c r="AG21" s="10"/>
    </x:row>
    <x:row r="22" ht="25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  <x:c r="X22" s="10"/>
      <x:c r="Y22" s="10"/>
      <x:c r="Z22" s="10"/>
      <x:c r="AA22" s="10"/>
      <x:c r="AB22" s="10"/>
      <x:c r="AC22" s="10"/>
      <x:c r="AD22" s="10"/>
      <x:c r="AE22" s="10"/>
      <x:c r="AF22" s="10"/>
      <x:c r="AG22" s="10"/>
    </x:row>
    <x:row r="23" ht="25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  <x:c r="T23" s="10"/>
      <x:c r="U23" s="10"/>
      <x:c r="V23" s="10"/>
      <x:c r="W23" s="10"/>
      <x:c r="X23" s="10"/>
      <x:c r="Y23" s="10"/>
      <x:c r="Z23" s="10"/>
      <x:c r="AA23" s="10"/>
      <x:c r="AB23" s="10"/>
      <x:c r="AC23" s="10"/>
      <x:c r="AD23" s="10"/>
      <x:c r="AE23" s="10"/>
      <x:c r="AF23" s="10"/>
      <x:c r="AG23" s="10"/>
    </x:row>
    <x:row r="24" ht="25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  <x:c r="X24" s="10"/>
      <x:c r="Y24" s="10"/>
      <x:c r="Z24" s="10"/>
      <x:c r="AA24" s="10"/>
      <x:c r="AB24" s="10"/>
      <x:c r="AC24" s="10"/>
      <x:c r="AD24" s="10"/>
      <x:c r="AE24" s="10"/>
      <x:c r="AF24" s="10"/>
      <x:c r="AG24" s="10"/>
    </x:row>
    <x:row r="25" ht="25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  <x:c r="X25" s="10"/>
      <x:c r="Y25" s="10"/>
      <x:c r="Z25" s="10"/>
      <x:c r="AA25" s="10"/>
      <x:c r="AB25" s="10"/>
      <x:c r="AC25" s="10"/>
      <x:c r="AD25" s="10"/>
      <x:c r="AE25" s="10"/>
      <x:c r="AF25" s="10"/>
      <x:c r="AG25" s="10"/>
    </x:row>
    <x:row r="26" ht="25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  <x:c r="X26" s="10"/>
      <x:c r="Y26" s="10"/>
      <x:c r="Z26" s="10"/>
      <x:c r="AA26" s="10"/>
      <x:c r="AB26" s="10"/>
      <x:c r="AC26" s="10"/>
      <x:c r="AD26" s="10"/>
      <x:c r="AE26" s="10"/>
      <x:c r="AF26" s="10"/>
      <x:c r="AG26" s="10"/>
    </x:row>
    <x:row r="27" ht="25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  <x:c r="X27" s="10"/>
      <x:c r="Y27" s="10"/>
      <x:c r="Z27" s="10"/>
      <x:c r="AA27" s="10"/>
      <x:c r="AB27" s="10"/>
      <x:c r="AC27" s="10"/>
      <x:c r="AD27" s="10"/>
      <x:c r="AE27" s="10"/>
      <x:c r="AF27" s="10"/>
      <x:c r="AG27" s="10"/>
    </x:row>
    <x:row r="28" ht="25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  <x:c r="O28" s="10"/>
      <x:c r="P28" s="10"/>
      <x:c r="Q28" s="10"/>
      <x:c r="R28" s="10"/>
      <x:c r="S28" s="10"/>
      <x:c r="T28" s="10"/>
      <x:c r="U28" s="10"/>
      <x:c r="V28" s="10"/>
      <x:c r="W28" s="10"/>
      <x:c r="X28" s="10"/>
      <x:c r="Y28" s="10"/>
      <x:c r="Z28" s="10"/>
      <x:c r="AA28" s="10"/>
      <x:c r="AB28" s="10"/>
      <x:c r="AC28" s="10"/>
      <x:c r="AD28" s="10"/>
      <x:c r="AE28" s="10"/>
      <x:c r="AF28" s="10"/>
      <x:c r="AG28" s="10"/>
    </x:row>
    <x:row r="29" ht="25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0"/>
      <x:c r="T29" s="10"/>
      <x:c r="U29" s="10"/>
      <x:c r="V29" s="10"/>
      <x:c r="W29" s="10"/>
      <x:c r="X29" s="10"/>
      <x:c r="Y29" s="10"/>
      <x:c r="Z29" s="10"/>
      <x:c r="AA29" s="10"/>
      <x:c r="AB29" s="10"/>
      <x:c r="AC29" s="10"/>
      <x:c r="AD29" s="10"/>
      <x:c r="AE29" s="10"/>
      <x:c r="AF29" s="10"/>
      <x:c r="AG29" s="10"/>
    </x:row>
    <x:row r="30" ht="25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  <x:c r="O30" s="10"/>
      <x:c r="P30" s="10"/>
      <x:c r="Q30" s="10"/>
      <x:c r="R30" s="10"/>
      <x:c r="S30" s="10"/>
      <x:c r="T30" s="10"/>
      <x:c r="U30" s="10"/>
      <x:c r="V30" s="10"/>
      <x:c r="W30" s="10"/>
      <x:c r="X30" s="10"/>
      <x:c r="Y30" s="10"/>
      <x:c r="Z30" s="10"/>
      <x:c r="AA30" s="10"/>
      <x:c r="AB30" s="10"/>
      <x:c r="AC30" s="10"/>
      <x:c r="AD30" s="10"/>
      <x:c r="AE30" s="10"/>
      <x:c r="AF30" s="10"/>
      <x:c r="AG30" s="10"/>
    </x:row>
    <x:row r="31" ht="25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  <x:c r="S31" s="10"/>
      <x:c r="T31" s="10"/>
      <x:c r="U31" s="10"/>
      <x:c r="V31" s="10"/>
      <x:c r="W31" s="10"/>
      <x:c r="X31" s="10"/>
      <x:c r="Y31" s="10"/>
      <x:c r="Z31" s="10"/>
      <x:c r="AA31" s="10"/>
      <x:c r="AB31" s="10"/>
      <x:c r="AC31" s="10"/>
      <x:c r="AD31" s="10"/>
      <x:c r="AE31" s="10"/>
      <x:c r="AF31" s="10"/>
      <x:c r="AG31" s="10"/>
    </x:row>
    <x:row r="32" ht="25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10"/>
      <x:c r="O32" s="10"/>
      <x:c r="P32" s="10"/>
      <x:c r="Q32" s="10"/>
      <x:c r="R32" s="10"/>
      <x:c r="S32" s="10"/>
      <x:c r="T32" s="10"/>
      <x:c r="U32" s="10"/>
      <x:c r="V32" s="10"/>
      <x:c r="W32" s="10"/>
      <x:c r="X32" s="10"/>
      <x:c r="Y32" s="10"/>
      <x:c r="Z32" s="10"/>
      <x:c r="AA32" s="10"/>
      <x:c r="AB32" s="10"/>
      <x:c r="AC32" s="10"/>
      <x:c r="AD32" s="10"/>
      <x:c r="AE32" s="10"/>
      <x:c r="AF32" s="10"/>
      <x:c r="AG32" s="10"/>
    </x:row>
    <x:row r="33" ht="25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10"/>
      <x:c r="O33" s="10"/>
      <x:c r="P33" s="10"/>
      <x:c r="Q33" s="10"/>
      <x:c r="R33" s="10"/>
      <x:c r="S33" s="10"/>
      <x:c r="T33" s="10"/>
      <x:c r="U33" s="10"/>
      <x:c r="V33" s="10"/>
      <x:c r="W33" s="10"/>
      <x:c r="X33" s="10"/>
      <x:c r="Y33" s="10"/>
      <x:c r="Z33" s="10"/>
      <x:c r="AA33" s="10"/>
      <x:c r="AB33" s="10"/>
      <x:c r="AC33" s="10"/>
      <x:c r="AD33" s="10"/>
      <x:c r="AE33" s="10"/>
      <x:c r="AF33" s="10"/>
      <x:c r="AG33" s="10"/>
    </x:row>
    <x:row r="34" ht="25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  <x:c r="O34" s="10"/>
      <x:c r="P34" s="10"/>
      <x:c r="Q34" s="10"/>
      <x:c r="R34" s="10"/>
      <x:c r="S34" s="10"/>
      <x:c r="T34" s="10"/>
      <x:c r="U34" s="10"/>
      <x:c r="V34" s="10"/>
      <x:c r="W34" s="10"/>
      <x:c r="X34" s="10"/>
      <x:c r="Y34" s="10"/>
      <x:c r="Z34" s="10"/>
      <x:c r="AA34" s="10"/>
      <x:c r="AB34" s="10"/>
      <x:c r="AC34" s="10"/>
      <x:c r="AD34" s="10"/>
      <x:c r="AE34" s="10"/>
      <x:c r="AF34" s="10"/>
      <x:c r="AG34" s="10"/>
    </x:row>
    <x:row r="35" ht="25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  <x:c r="O35" s="10"/>
      <x:c r="P35" s="10"/>
      <x:c r="Q35" s="10"/>
      <x:c r="R35" s="10"/>
      <x:c r="S35" s="10"/>
      <x:c r="T35" s="10"/>
      <x:c r="U35" s="10"/>
      <x:c r="V35" s="10"/>
      <x:c r="W35" s="10"/>
      <x:c r="X35" s="10"/>
      <x:c r="Y35" s="10"/>
      <x:c r="Z35" s="10"/>
      <x:c r="AA35" s="10"/>
      <x:c r="AB35" s="10"/>
      <x:c r="AC35" s="10"/>
      <x:c r="AD35" s="10"/>
      <x:c r="AE35" s="10"/>
      <x:c r="AF35" s="10"/>
      <x:c r="AG35" s="10"/>
    </x:row>
    <x:row r="36" ht="25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0"/>
      <x:c r="T36" s="10"/>
      <x:c r="U36" s="10"/>
      <x:c r="V36" s="10"/>
      <x:c r="W36" s="10"/>
      <x:c r="X36" s="10"/>
      <x:c r="Y36" s="10"/>
      <x:c r="Z36" s="10"/>
      <x:c r="AA36" s="10"/>
      <x:c r="AB36" s="10"/>
      <x:c r="AC36" s="10"/>
      <x:c r="AD36" s="10"/>
      <x:c r="AE36" s="10"/>
      <x:c r="AF36" s="10"/>
      <x:c r="AG36" s="10"/>
    </x:row>
    <x:row r="37" ht="25" customHeight="1">
      <x:c r="A37" s="10"/>
      <x:c r="B37" s="10"/>
      <x:c r="C37" s="10"/>
      <x:c r="D37" s="10"/>
      <x:c r="E37" s="10"/>
      <x:c r="F37" s="10"/>
      <x:c r="G37" s="10"/>
      <x:c r="H37" s="10"/>
      <x:c r="I37" s="10"/>
      <x:c r="J37" s="10"/>
      <x:c r="K37" s="10"/>
      <x:c r="L37" s="10"/>
      <x:c r="M37" s="10"/>
      <x:c r="N37" s="10"/>
      <x:c r="O37" s="10"/>
      <x:c r="P37" s="10"/>
      <x:c r="Q37" s="10"/>
      <x:c r="R37" s="10"/>
      <x:c r="S37" s="10"/>
      <x:c r="T37" s="10"/>
      <x:c r="U37" s="10"/>
      <x:c r="V37" s="10"/>
      <x:c r="W37" s="10"/>
      <x:c r="X37" s="10"/>
      <x:c r="Y37" s="10"/>
      <x:c r="Z37" s="10"/>
      <x:c r="AA37" s="10"/>
      <x:c r="AB37" s="10"/>
      <x:c r="AC37" s="10"/>
      <x:c r="AD37" s="10"/>
      <x:c r="AE37" s="10"/>
      <x:c r="AF37" s="10"/>
      <x:c r="AG37" s="10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</x:row>
    <x:row r="45" ht="30" customHeight="1">
      <x:c r="A45" s="6" t="str">
        <x:v>空欄は未回答。未定の日は備考に確定予定日を記録。月を変えるときは前月の希望を消去してください。</x:v>
      </x:c>
      <x:c r="B45" s="6"/>
      <x:c r="C45" s="6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  <x:c r="AF45" s="6"/>
      <x:c r="AG45" s="6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</x:row>
  </x:sheetData>
  <x:mergeCells>
    <x:mergeCell ref="A1:AG1"/>
    <x:mergeCell ref="A5:AG5"/>
    <x:mergeCell ref="A45:AG45"/>
  </x:mergeCells>
  <x:conditionalFormatting sqref="B8:B37">
    <x:cfRule type="expression" dxfId="62" priority="1">
      <x:formula>B$7=""</x:formula>
    </x:cfRule>
  </x:conditionalFormatting>
  <x:conditionalFormatting sqref="C8:C37">
    <x:cfRule type="expression" dxfId="63" priority="2">
      <x:formula>C$7=""</x:formula>
    </x:cfRule>
  </x:conditionalFormatting>
  <x:conditionalFormatting sqref="D8:D37">
    <x:cfRule type="expression" dxfId="64" priority="3">
      <x:formula>D$7=""</x:formula>
    </x:cfRule>
  </x:conditionalFormatting>
  <x:conditionalFormatting sqref="E8:E37">
    <x:cfRule type="expression" dxfId="65" priority="4">
      <x:formula>E$7=""</x:formula>
    </x:cfRule>
  </x:conditionalFormatting>
  <x:conditionalFormatting sqref="F8:F37">
    <x:cfRule type="expression" dxfId="66" priority="5">
      <x:formula>F$7=""</x:formula>
    </x:cfRule>
  </x:conditionalFormatting>
  <x:conditionalFormatting sqref="G8:G37">
    <x:cfRule type="expression" dxfId="67" priority="6">
      <x:formula>G$7=""</x:formula>
    </x:cfRule>
  </x:conditionalFormatting>
  <x:conditionalFormatting sqref="H8:H37">
    <x:cfRule type="expression" dxfId="68" priority="7">
      <x:formula>H$7=""</x:formula>
    </x:cfRule>
  </x:conditionalFormatting>
  <x:conditionalFormatting sqref="I8:I37">
    <x:cfRule type="expression" dxfId="69" priority="8">
      <x:formula>I$7=""</x:formula>
    </x:cfRule>
  </x:conditionalFormatting>
  <x:conditionalFormatting sqref="J8:J37">
    <x:cfRule type="expression" dxfId="70" priority="9">
      <x:formula>J$7=""</x:formula>
    </x:cfRule>
  </x:conditionalFormatting>
  <x:conditionalFormatting sqref="K8:K37">
    <x:cfRule type="expression" dxfId="71" priority="10">
      <x:formula>K$7=""</x:formula>
    </x:cfRule>
  </x:conditionalFormatting>
  <x:conditionalFormatting sqref="L8:L37">
    <x:cfRule type="expression" dxfId="72" priority="11">
      <x:formula>L$7=""</x:formula>
    </x:cfRule>
  </x:conditionalFormatting>
  <x:conditionalFormatting sqref="M8:M37">
    <x:cfRule type="expression" dxfId="73" priority="12">
      <x:formula>M$7=""</x:formula>
    </x:cfRule>
  </x:conditionalFormatting>
  <x:conditionalFormatting sqref="N8:N37">
    <x:cfRule type="expression" dxfId="74" priority="13">
      <x:formula>N$7=""</x:formula>
    </x:cfRule>
  </x:conditionalFormatting>
  <x:conditionalFormatting sqref="O8:O37">
    <x:cfRule type="expression" dxfId="75" priority="14">
      <x:formula>O$7=""</x:formula>
    </x:cfRule>
  </x:conditionalFormatting>
  <x:conditionalFormatting sqref="P8:P37">
    <x:cfRule type="expression" dxfId="76" priority="15">
      <x:formula>P$7=""</x:formula>
    </x:cfRule>
  </x:conditionalFormatting>
  <x:conditionalFormatting sqref="Q8:Q37">
    <x:cfRule type="expression" dxfId="77" priority="16">
      <x:formula>Q$7=""</x:formula>
    </x:cfRule>
  </x:conditionalFormatting>
  <x:conditionalFormatting sqref="R8:R37">
    <x:cfRule type="expression" dxfId="78" priority="17">
      <x:formula>R$7=""</x:formula>
    </x:cfRule>
  </x:conditionalFormatting>
  <x:conditionalFormatting sqref="S8:S37">
    <x:cfRule type="expression" dxfId="79" priority="18">
      <x:formula>S$7=""</x:formula>
    </x:cfRule>
  </x:conditionalFormatting>
  <x:conditionalFormatting sqref="T8:T37">
    <x:cfRule type="expression" dxfId="80" priority="19">
      <x:formula>T$7=""</x:formula>
    </x:cfRule>
  </x:conditionalFormatting>
  <x:conditionalFormatting sqref="U8:U37">
    <x:cfRule type="expression" dxfId="81" priority="20">
      <x:formula>U$7=""</x:formula>
    </x:cfRule>
  </x:conditionalFormatting>
  <x:conditionalFormatting sqref="V8:V37">
    <x:cfRule type="expression" dxfId="82" priority="21">
      <x:formula>V$7=""</x:formula>
    </x:cfRule>
  </x:conditionalFormatting>
  <x:conditionalFormatting sqref="W8:W37">
    <x:cfRule type="expression" dxfId="83" priority="22">
      <x:formula>W$7=""</x:formula>
    </x:cfRule>
  </x:conditionalFormatting>
  <x:conditionalFormatting sqref="X8:X37">
    <x:cfRule type="expression" dxfId="84" priority="23">
      <x:formula>X$7=""</x:formula>
    </x:cfRule>
  </x:conditionalFormatting>
  <x:conditionalFormatting sqref="Y8:Y37">
    <x:cfRule type="expression" dxfId="85" priority="24">
      <x:formula>Y$7=""</x:formula>
    </x:cfRule>
  </x:conditionalFormatting>
  <x:conditionalFormatting sqref="Z8:Z37">
    <x:cfRule type="expression" dxfId="86" priority="25">
      <x:formula>Z$7=""</x:formula>
    </x:cfRule>
  </x:conditionalFormatting>
  <x:conditionalFormatting sqref="AA8:AA37">
    <x:cfRule type="expression" dxfId="87" priority="26">
      <x:formula>AA$7=""</x:formula>
    </x:cfRule>
  </x:conditionalFormatting>
  <x:conditionalFormatting sqref="AB8:AB37">
    <x:cfRule type="expression" dxfId="88" priority="27">
      <x:formula>AB$7=""</x:formula>
    </x:cfRule>
  </x:conditionalFormatting>
  <x:conditionalFormatting sqref="AC8:AC37">
    <x:cfRule type="expression" dxfId="89" priority="28">
      <x:formula>AC$7=""</x:formula>
    </x:cfRule>
  </x:conditionalFormatting>
  <x:conditionalFormatting sqref="AD8:AD37">
    <x:cfRule type="expression" dxfId="90" priority="29">
      <x:formula>AD$7=""</x:formula>
    </x:cfRule>
  </x:conditionalFormatting>
  <x:conditionalFormatting sqref="AE8:AE37">
    <x:cfRule type="expression" dxfId="91" priority="30">
      <x:formula>AE$7=""</x:formula>
    </x:cfRule>
  </x:conditionalFormatting>
  <x:conditionalFormatting sqref="AF8:AF37">
    <x:cfRule type="expression" dxfId="92" priority="31">
      <x:formula>AF$7=""</x:formula>
    </x:cfRule>
  </x:conditionalFormatting>
  <x:dataValidations count="33">
    <x:dataValidation type="whole" operator="between" sqref="B3">
      <x:formula1>2020</x:formula1>
      <x:formula2>2100</x:formula2>
    </x:dataValidation>
    <x:dataValidation type="whole" operator="between" sqref="D3">
      <x:formula1>1</x:formula1>
      <x:formula2>12</x:formula2>
    </x:dataValidation>
    <x:dataValidation type="list" sqref="B8:B37">
      <x:formula1>"早可,遅可,終日可,不可,未定"</x:formula1>
    </x:dataValidation>
    <x:dataValidation type="list" sqref="C8:C37">
      <x:formula1>"早可,遅可,終日可,不可,未定"</x:formula1>
    </x:dataValidation>
    <x:dataValidation type="list" sqref="D8:D37">
      <x:formula1>"早可,遅可,終日可,不可,未定"</x:formula1>
    </x:dataValidation>
    <x:dataValidation type="list" sqref="E8:E37">
      <x:formula1>"早可,遅可,終日可,不可,未定"</x:formula1>
    </x:dataValidation>
    <x:dataValidation type="list" sqref="F8:F37">
      <x:formula1>"早可,遅可,終日可,不可,未定"</x:formula1>
    </x:dataValidation>
    <x:dataValidation type="list" sqref="G8:G37">
      <x:formula1>"早可,遅可,終日可,不可,未定"</x:formula1>
    </x:dataValidation>
    <x:dataValidation type="list" sqref="H8:H37">
      <x:formula1>"早可,遅可,終日可,不可,未定"</x:formula1>
    </x:dataValidation>
    <x:dataValidation type="list" sqref="I8:I37">
      <x:formula1>"早可,遅可,終日可,不可,未定"</x:formula1>
    </x:dataValidation>
    <x:dataValidation type="list" sqref="J8:J37">
      <x:formula1>"早可,遅可,終日可,不可,未定"</x:formula1>
    </x:dataValidation>
    <x:dataValidation type="list" sqref="K8:K37">
      <x:formula1>"早可,遅可,終日可,不可,未定"</x:formula1>
    </x:dataValidation>
    <x:dataValidation type="list" sqref="L8:L37">
      <x:formula1>"早可,遅可,終日可,不可,未定"</x:formula1>
    </x:dataValidation>
    <x:dataValidation type="list" sqref="M8:M37">
      <x:formula1>"早可,遅可,終日可,不可,未定"</x:formula1>
    </x:dataValidation>
    <x:dataValidation type="list" sqref="N8:N37">
      <x:formula1>"早可,遅可,終日可,不可,未定"</x:formula1>
    </x:dataValidation>
    <x:dataValidation type="list" sqref="O8:O37">
      <x:formula1>"早可,遅可,終日可,不可,未定"</x:formula1>
    </x:dataValidation>
    <x:dataValidation type="list" sqref="P8:P37">
      <x:formula1>"早可,遅可,終日可,不可,未定"</x:formula1>
    </x:dataValidation>
    <x:dataValidation type="list" sqref="Q8:Q37">
      <x:formula1>"早可,遅可,終日可,不可,未定"</x:formula1>
    </x:dataValidation>
    <x:dataValidation type="list" sqref="R8:R37">
      <x:formula1>"早可,遅可,終日可,不可,未定"</x:formula1>
    </x:dataValidation>
    <x:dataValidation type="list" sqref="S8:S37">
      <x:formula1>"早可,遅可,終日可,不可,未定"</x:formula1>
    </x:dataValidation>
    <x:dataValidation type="list" sqref="T8:T37">
      <x:formula1>"早可,遅可,終日可,不可,未定"</x:formula1>
    </x:dataValidation>
    <x:dataValidation type="list" sqref="U8:U37">
      <x:formula1>"早可,遅可,終日可,不可,未定"</x:formula1>
    </x:dataValidation>
    <x:dataValidation type="list" sqref="V8:V37">
      <x:formula1>"早可,遅可,終日可,不可,未定"</x:formula1>
    </x:dataValidation>
    <x:dataValidation type="list" sqref="W8:W37">
      <x:formula1>"早可,遅可,終日可,不可,未定"</x:formula1>
    </x:dataValidation>
    <x:dataValidation type="list" sqref="X8:X37">
      <x:formula1>"早可,遅可,終日可,不可,未定"</x:formula1>
    </x:dataValidation>
    <x:dataValidation type="list" sqref="Y8:Y37">
      <x:formula1>"早可,遅可,終日可,不可,未定"</x:formula1>
    </x:dataValidation>
    <x:dataValidation type="list" sqref="Z8:Z37">
      <x:formula1>"早可,遅可,終日可,不可,未定"</x:formula1>
    </x:dataValidation>
    <x:dataValidation type="list" sqref="AA8:AA37">
      <x:formula1>"早可,遅可,終日可,不可,未定"</x:formula1>
    </x:dataValidation>
    <x:dataValidation type="list" sqref="AB8:AB37">
      <x:formula1>"早可,遅可,終日可,不可,未定"</x:formula1>
    </x:dataValidation>
    <x:dataValidation type="list" sqref="AC8:AC37">
      <x:formula1>"早可,遅可,終日可,不可,未定"</x:formula1>
    </x:dataValidation>
    <x:dataValidation type="list" sqref="AD8:AD37">
      <x:formula1>"早可,遅可,終日可,不可,未定"</x:formula1>
    </x:dataValidation>
    <x:dataValidation type="list" sqref="AE8:AE37">
      <x:formula1>"早可,遅可,終日可,不可,未定"</x:formula1>
    </x:dataValidation>
    <x:dataValidation type="list" sqref="AF8:AF37">
      <x:formula1>"早可,遅可,終日可,不可,未定"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6" hidden="0" customWidth="1"/>
    <x:col min="3" max="3" width="6" hidden="0" customWidth="1"/>
    <x:col min="4" max="4" width="6" hidden="0" customWidth="1"/>
    <x:col min="5" max="5" width="6" hidden="0" customWidth="1"/>
    <x:col min="6" max="6" width="6" hidden="0" customWidth="1"/>
    <x:col min="7" max="7" width="6" hidden="0" customWidth="1"/>
    <x:col min="8" max="8" width="6" hidden="0" customWidth="1"/>
    <x:col min="9" max="9" width="6" hidden="0" customWidth="1"/>
    <x:col min="10" max="10" width="6" hidden="0" customWidth="1"/>
    <x:col min="11" max="11" width="6" hidden="0" customWidth="1"/>
    <x:col min="12" max="12" width="6" hidden="0" customWidth="1"/>
    <x:col min="13" max="13" width="6" hidden="0" customWidth="1"/>
    <x:col min="14" max="14" width="6" hidden="0" customWidth="1"/>
    <x:col min="15" max="15" width="6" hidden="0" customWidth="1"/>
    <x:col min="16" max="16" width="6" hidden="0" customWidth="1"/>
    <x:col min="17" max="17" width="6" hidden="0" customWidth="1"/>
    <x:col min="18" max="18" width="6" hidden="0" customWidth="1"/>
    <x:col min="19" max="19" width="6" hidden="0" customWidth="1"/>
    <x:col min="20" max="20" width="6" hidden="0" customWidth="1"/>
    <x:col min="21" max="21" width="6" hidden="0" customWidth="1"/>
    <x:col min="22" max="22" width="6" hidden="0" customWidth="1"/>
    <x:col min="23" max="23" width="6" hidden="0" customWidth="1"/>
    <x:col min="24" max="24" width="6" hidden="0" customWidth="1"/>
    <x:col min="25" max="25" width="6" hidden="0" customWidth="1"/>
    <x:col min="26" max="26" width="6" hidden="0" customWidth="1"/>
    <x:col min="27" max="27" width="6" hidden="0" customWidth="1"/>
    <x:col min="28" max="28" width="6" hidden="0" customWidth="1"/>
    <x:col min="29" max="29" width="6" hidden="0" customWidth="1"/>
    <x:col min="30" max="30" width="6" hidden="0" customWidth="1"/>
    <x:col min="31" max="31" width="6" hidden="0" customWidth="1"/>
    <x:col min="32" max="32" width="6" hidden="0" customWidth="1"/>
    <x:col min="33" max="33" width="28" hidden="0" customWidth="1"/>
  </x:cols>
  <x:sheetData>
    <x:row r="1" ht="40" customHeight="1">
      <x:c r="A1" s="4" t="str">
        <x:v>記入例 / 30人用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</x:row>
    <x:row r="3" ht="25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</x:row>
    <x:row r="5" ht="32" customHeight="1">
      <x:c r="A5" s="6" t="str">
        <x:v>黄色の欄を入力。早・遅・休の記号を使用。時間は店舗で定義。月を変える前に別名保存し、前月の入力を消してください。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  <x:c r="AF5" s="6"/>
      <x:c r="AG5" s="6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</x:row>
    <x:row r="7" ht="30" customHeight="1">
      <x:c r="A7" s="9" t="str">
        <x:v>スタッフ名</x:v>
      </x:c>
      <x:c r="B7" s="11" t="n">
        <x:f>IF(1&lt;=DAY(DATE($B$3,$D$3+1,0)),DATE($B$3,$D$3,1),"")</x:f>
        <x:v>46266</x:v>
      </x:c>
      <x:c r="C7" s="11" t="n">
        <x:f>IF(2&lt;=DAY(DATE($B$3,$D$3+1,0)),DATE($B$3,$D$3,2),"")</x:f>
        <x:v>46267</x:v>
      </x:c>
      <x:c r="D7" s="11" t="n">
        <x:f>IF(3&lt;=DAY(DATE($B$3,$D$3+1,0)),DATE($B$3,$D$3,3),"")</x:f>
        <x:v>46268</x:v>
      </x:c>
      <x:c r="E7" s="11" t="n">
        <x:f>IF(4&lt;=DAY(DATE($B$3,$D$3+1,0)),DATE($B$3,$D$3,4),"")</x:f>
        <x:v>46269</x:v>
      </x:c>
      <x:c r="F7" s="11" t="n">
        <x:f>IF(5&lt;=DAY(DATE($B$3,$D$3+1,0)),DATE($B$3,$D$3,5),"")</x:f>
        <x:v>46270</x:v>
      </x:c>
      <x:c r="G7" s="11" t="n">
        <x:f>IF(6&lt;=DAY(DATE($B$3,$D$3+1,0)),DATE($B$3,$D$3,6),"")</x:f>
        <x:v>46271</x:v>
      </x:c>
      <x:c r="H7" s="11" t="n">
        <x:f>IF(7&lt;=DAY(DATE($B$3,$D$3+1,0)),DATE($B$3,$D$3,7),"")</x:f>
        <x:v>46272</x:v>
      </x:c>
      <x:c r="I7" s="11" t="n">
        <x:f>IF(8&lt;=DAY(DATE($B$3,$D$3+1,0)),DATE($B$3,$D$3,8),"")</x:f>
        <x:v>46273</x:v>
      </x:c>
      <x:c r="J7" s="11" t="n">
        <x:f>IF(9&lt;=DAY(DATE($B$3,$D$3+1,0)),DATE($B$3,$D$3,9),"")</x:f>
        <x:v>46274</x:v>
      </x:c>
      <x:c r="K7" s="11" t="n">
        <x:f>IF(10&lt;=DAY(DATE($B$3,$D$3+1,0)),DATE($B$3,$D$3,10),"")</x:f>
        <x:v>46275</x:v>
      </x:c>
      <x:c r="L7" s="11" t="n">
        <x:f>IF(11&lt;=DAY(DATE($B$3,$D$3+1,0)),DATE($B$3,$D$3,11),"")</x:f>
        <x:v>46276</x:v>
      </x:c>
      <x:c r="M7" s="11" t="n">
        <x:f>IF(12&lt;=DAY(DATE($B$3,$D$3+1,0)),DATE($B$3,$D$3,12),"")</x:f>
        <x:v>46277</x:v>
      </x:c>
      <x:c r="N7" s="11" t="n">
        <x:f>IF(13&lt;=DAY(DATE($B$3,$D$3+1,0)),DATE($B$3,$D$3,13),"")</x:f>
        <x:v>46278</x:v>
      </x:c>
      <x:c r="O7" s="11" t="n">
        <x:f>IF(14&lt;=DAY(DATE($B$3,$D$3+1,0)),DATE($B$3,$D$3,14),"")</x:f>
        <x:v>46279</x:v>
      </x:c>
      <x:c r="P7" s="11" t="n">
        <x:f>IF(15&lt;=DAY(DATE($B$3,$D$3+1,0)),DATE($B$3,$D$3,15),"")</x:f>
        <x:v>46280</x:v>
      </x:c>
      <x:c r="Q7" s="11" t="n">
        <x:f>IF(16&lt;=DAY(DATE($B$3,$D$3+1,0)),DATE($B$3,$D$3,16),"")</x:f>
        <x:v>46281</x:v>
      </x:c>
      <x:c r="R7" s="11" t="n">
        <x:f>IF(17&lt;=DAY(DATE($B$3,$D$3+1,0)),DATE($B$3,$D$3,17),"")</x:f>
        <x:v>46282</x:v>
      </x:c>
      <x:c r="S7" s="11" t="n">
        <x:f>IF(18&lt;=DAY(DATE($B$3,$D$3+1,0)),DATE($B$3,$D$3,18),"")</x:f>
        <x:v>46283</x:v>
      </x:c>
      <x:c r="T7" s="11" t="n">
        <x:f>IF(19&lt;=DAY(DATE($B$3,$D$3+1,0)),DATE($B$3,$D$3,19),"")</x:f>
        <x:v>46284</x:v>
      </x:c>
      <x:c r="U7" s="11" t="n">
        <x:f>IF(20&lt;=DAY(DATE($B$3,$D$3+1,0)),DATE($B$3,$D$3,20),"")</x:f>
        <x:v>46285</x:v>
      </x:c>
      <x:c r="V7" s="11" t="n">
        <x:f>IF(21&lt;=DAY(DATE($B$3,$D$3+1,0)),DATE($B$3,$D$3,21),"")</x:f>
        <x:v>46286</x:v>
      </x:c>
      <x:c r="W7" s="11" t="n">
        <x:f>IF(22&lt;=DAY(DATE($B$3,$D$3+1,0)),DATE($B$3,$D$3,22),"")</x:f>
        <x:v>46287</x:v>
      </x:c>
      <x:c r="X7" s="11" t="n">
        <x:f>IF(23&lt;=DAY(DATE($B$3,$D$3+1,0)),DATE($B$3,$D$3,23),"")</x:f>
        <x:v>46288</x:v>
      </x:c>
      <x:c r="Y7" s="11" t="n">
        <x:f>IF(24&lt;=DAY(DATE($B$3,$D$3+1,0)),DATE($B$3,$D$3,24),"")</x:f>
        <x:v>46289</x:v>
      </x:c>
      <x:c r="Z7" s="11" t="n">
        <x:f>IF(25&lt;=DAY(DATE($B$3,$D$3+1,0)),DATE($B$3,$D$3,25),"")</x:f>
        <x:v>46290</x:v>
      </x:c>
      <x:c r="AA7" s="11" t="n">
        <x:f>IF(26&lt;=DAY(DATE($B$3,$D$3+1,0)),DATE($B$3,$D$3,26),"")</x:f>
        <x:v>46291</x:v>
      </x:c>
      <x:c r="AB7" s="11" t="n">
        <x:f>IF(27&lt;=DAY(DATE($B$3,$D$3+1,0)),DATE($B$3,$D$3,27),"")</x:f>
        <x:v>46292</x:v>
      </x:c>
      <x:c r="AC7" s="11" t="n">
        <x:f>IF(28&lt;=DAY(DATE($B$3,$D$3+1,0)),DATE($B$3,$D$3,28),"")</x:f>
        <x:v>46293</x:v>
      </x:c>
      <x:c r="AD7" s="11" t="n">
        <x:f>IF(29&lt;=DAY(DATE($B$3,$D$3+1,0)),DATE($B$3,$D$3,29),"")</x:f>
        <x:v>46294</x:v>
      </x:c>
      <x:c r="AE7" s="11" t="n">
        <x:f>IF(30&lt;=DAY(DATE($B$3,$D$3+1,0)),DATE($B$3,$D$3,30),"")</x:f>
        <x:v>46295</x:v>
      </x:c>
      <x:c r="AF7" s="11" t="str">
        <x:f>IF(31&lt;=DAY(DATE($B$3,$D$3+1,0)),DATE($B$3,$D$3,31),"")</x:f>
      </x:c>
      <x:c r="AG7" s="9" t="str">
        <x:v>備考 / 時間帯の条件</x:v>
      </x:c>
    </x:row>
    <x:row r="8" ht="25" customHeight="1">
      <x:c r="A8" s="10" t="str">
        <x:v>スタッフ01</x:v>
      </x:c>
      <x:c r="B8" s="10" t="str">
        <x:v>早</x:v>
      </x:c>
      <x:c r="C8" s="10" t="str">
        <x:v>遅</x:v>
      </x:c>
      <x:c r="D8" s="10" t="str">
        <x:v>休</x:v>
      </x:c>
      <x:c r="E8" s="10" t="str">
        <x:v>早</x:v>
      </x:c>
      <x:c r="F8" s="10" t="str">
        <x:v>遅</x:v>
      </x:c>
      <x:c r="G8" s="10" t="str">
        <x:v>休</x:v>
      </x:c>
      <x:c r="H8" s="10" t="str">
        <x:v>早</x:v>
      </x:c>
      <x:c r="I8" s="10" t="str">
        <x:v>遅</x:v>
      </x:c>
      <x:c r="J8" s="10" t="str">
        <x:v>休</x:v>
      </x:c>
      <x:c r="K8" s="10" t="str">
        <x:v>早</x:v>
      </x:c>
      <x:c r="L8" s="10" t="str">
        <x:v>遅</x:v>
      </x:c>
      <x:c r="M8" s="10" t="str">
        <x:v>休</x:v>
      </x:c>
      <x:c r="N8" s="10" t="str">
        <x:v>早</x:v>
      </x:c>
      <x:c r="O8" s="10" t="str">
        <x:v>遅</x:v>
      </x:c>
      <x:c r="P8" s="10" t="str">
        <x:v>休</x:v>
      </x:c>
      <x:c r="Q8" s="10" t="str">
        <x:v>早</x:v>
      </x:c>
      <x:c r="R8" s="10" t="str">
        <x:v>遅</x:v>
      </x:c>
      <x:c r="S8" s="10" t="str">
        <x:v>休</x:v>
      </x:c>
      <x:c r="T8" s="10" t="str">
        <x:v>早</x:v>
      </x:c>
      <x:c r="U8" s="10" t="str">
        <x:v>遅</x:v>
      </x:c>
      <x:c r="V8" s="10" t="str">
        <x:v>休</x:v>
      </x:c>
      <x:c r="W8" s="10" t="str">
        <x:v>早</x:v>
      </x:c>
      <x:c r="X8" s="10" t="str">
        <x:v>遅</x:v>
      </x:c>
      <x:c r="Y8" s="10" t="str">
        <x:v>休</x:v>
      </x:c>
      <x:c r="Z8" s="10" t="str">
        <x:v>早</x:v>
      </x:c>
      <x:c r="AA8" s="10" t="str">
        <x:v>遅</x:v>
      </x:c>
      <x:c r="AB8" s="10" t="str">
        <x:v>休</x:v>
      </x:c>
      <x:c r="AC8" s="10" t="str">
        <x:v>早</x:v>
      </x:c>
      <x:c r="AD8" s="10" t="str">
        <x:v>遅</x:v>
      </x:c>
      <x:c r="AE8" s="10" t="str">
        <x:v>休</x:v>
      </x:c>
      <x:c r="AF8" s="10" t="str"/>
      <x:c r="AG8" s="10" t="str">
        <x:v>記入例：早 9–17時、遅 12–20時</x:v>
      </x:c>
    </x:row>
    <x:row r="9" ht="25" customHeight="1">
      <x:c r="A9" s="10" t="str">
        <x:v>スタッフ02</x:v>
      </x:c>
      <x:c r="B9" s="10" t="str">
        <x:v>遅</x:v>
      </x:c>
      <x:c r="C9" s="10" t="str">
        <x:v>休</x:v>
      </x:c>
      <x:c r="D9" s="10" t="str">
        <x:v>早</x:v>
      </x:c>
      <x:c r="E9" s="10" t="str">
        <x:v>遅</x:v>
      </x:c>
      <x:c r="F9" s="10" t="str">
        <x:v>休</x:v>
      </x:c>
      <x:c r="G9" s="10" t="str">
        <x:v>早</x:v>
      </x:c>
      <x:c r="H9" s="10" t="str">
        <x:v>遅</x:v>
      </x:c>
      <x:c r="I9" s="10" t="str">
        <x:v>休</x:v>
      </x:c>
      <x:c r="J9" s="10" t="str">
        <x:v>早</x:v>
      </x:c>
      <x:c r="K9" s="10" t="str">
        <x:v>遅</x:v>
      </x:c>
      <x:c r="L9" s="10" t="str">
        <x:v>休</x:v>
      </x:c>
      <x:c r="M9" s="10" t="str">
        <x:v>早</x:v>
      </x:c>
      <x:c r="N9" s="10" t="str">
        <x:v>遅</x:v>
      </x:c>
      <x:c r="O9" s="10" t="str">
        <x:v>休</x:v>
      </x:c>
      <x:c r="P9" s="10" t="str">
        <x:v>早</x:v>
      </x:c>
      <x:c r="Q9" s="10" t="str">
        <x:v>遅</x:v>
      </x:c>
      <x:c r="R9" s="10" t="str">
        <x:v>休</x:v>
      </x:c>
      <x:c r="S9" s="10" t="str">
        <x:v>早</x:v>
      </x:c>
      <x:c r="T9" s="10" t="str">
        <x:v>遅</x:v>
      </x:c>
      <x:c r="U9" s="10" t="str">
        <x:v>休</x:v>
      </x:c>
      <x:c r="V9" s="10" t="str">
        <x:v>早</x:v>
      </x:c>
      <x:c r="W9" s="10" t="str">
        <x:v>遅</x:v>
      </x:c>
      <x:c r="X9" s="10" t="str">
        <x:v>休</x:v>
      </x:c>
      <x:c r="Y9" s="10" t="str">
        <x:v>早</x:v>
      </x:c>
      <x:c r="Z9" s="10" t="str">
        <x:v>遅</x:v>
      </x:c>
      <x:c r="AA9" s="10" t="str">
        <x:v>休</x:v>
      </x:c>
      <x:c r="AB9" s="10" t="str">
        <x:v>早</x:v>
      </x:c>
      <x:c r="AC9" s="10" t="str">
        <x:v>遅</x:v>
      </x:c>
      <x:c r="AD9" s="10" t="str">
        <x:v>休</x:v>
      </x:c>
      <x:c r="AE9" s="10" t="str">
        <x:v>早</x:v>
      </x:c>
      <x:c r="AF9" s="10" t="str"/>
      <x:c r="AG9" s="10"/>
    </x:row>
    <x:row r="10" ht="25" customHeight="1">
      <x:c r="A10" s="10" t="str">
        <x:v>スタッフ03</x:v>
      </x:c>
      <x:c r="B10" s="10" t="str">
        <x:v>休</x:v>
      </x:c>
      <x:c r="C10" s="10" t="str">
        <x:v>早</x:v>
      </x:c>
      <x:c r="D10" s="10" t="str">
        <x:v>遅</x:v>
      </x:c>
      <x:c r="E10" s="10" t="str">
        <x:v>休</x:v>
      </x:c>
      <x:c r="F10" s="10" t="str">
        <x:v>早</x:v>
      </x:c>
      <x:c r="G10" s="10" t="str">
        <x:v>遅</x:v>
      </x:c>
      <x:c r="H10" s="10" t="str">
        <x:v>休</x:v>
      </x:c>
      <x:c r="I10" s="10" t="str">
        <x:v>早</x:v>
      </x:c>
      <x:c r="J10" s="10" t="str">
        <x:v>遅</x:v>
      </x:c>
      <x:c r="K10" s="10" t="str">
        <x:v>休</x:v>
      </x:c>
      <x:c r="L10" s="10" t="str">
        <x:v>早</x:v>
      </x:c>
      <x:c r="M10" s="10" t="str">
        <x:v>遅</x:v>
      </x:c>
      <x:c r="N10" s="10" t="str">
        <x:v>休</x:v>
      </x:c>
      <x:c r="O10" s="10" t="str">
        <x:v>早</x:v>
      </x:c>
      <x:c r="P10" s="10" t="str">
        <x:v>遅</x:v>
      </x:c>
      <x:c r="Q10" s="10" t="str">
        <x:v>休</x:v>
      </x:c>
      <x:c r="R10" s="10" t="str">
        <x:v>早</x:v>
      </x:c>
      <x:c r="S10" s="10" t="str">
        <x:v>遅</x:v>
      </x:c>
      <x:c r="T10" s="10" t="str">
        <x:v>休</x:v>
      </x:c>
      <x:c r="U10" s="10" t="str">
        <x:v>早</x:v>
      </x:c>
      <x:c r="V10" s="10" t="str">
        <x:v>遅</x:v>
      </x:c>
      <x:c r="W10" s="10" t="str">
        <x:v>休</x:v>
      </x:c>
      <x:c r="X10" s="10" t="str">
        <x:v>早</x:v>
      </x:c>
      <x:c r="Y10" s="10" t="str">
        <x:v>遅</x:v>
      </x:c>
      <x:c r="Z10" s="10" t="str">
        <x:v>休</x:v>
      </x:c>
      <x:c r="AA10" s="10" t="str">
        <x:v>早</x:v>
      </x:c>
      <x:c r="AB10" s="10" t="str">
        <x:v>遅</x:v>
      </x:c>
      <x:c r="AC10" s="10" t="str">
        <x:v>休</x:v>
      </x:c>
      <x:c r="AD10" s="10" t="str">
        <x:v>早</x:v>
      </x:c>
      <x:c r="AE10" s="10" t="str">
        <x:v>遅</x:v>
      </x:c>
      <x:c r="AF10" s="10" t="str"/>
      <x:c r="AG10" s="10"/>
    </x:row>
    <x:row r="11" ht="25" customHeight="1">
      <x:c r="A11" s="10" t="str">
        <x:v>スタッフ04</x:v>
      </x:c>
      <x:c r="B11" s="10" t="str">
        <x:v>早</x:v>
      </x:c>
      <x:c r="C11" s="10" t="str">
        <x:v>遅</x:v>
      </x:c>
      <x:c r="D11" s="10" t="str">
        <x:v>休</x:v>
      </x:c>
      <x:c r="E11" s="10" t="str">
        <x:v>早</x:v>
      </x:c>
      <x:c r="F11" s="10" t="str">
        <x:v>遅</x:v>
      </x:c>
      <x:c r="G11" s="10" t="str">
        <x:v>休</x:v>
      </x:c>
      <x:c r="H11" s="10" t="str">
        <x:v>早</x:v>
      </x:c>
      <x:c r="I11" s="10" t="str">
        <x:v>遅</x:v>
      </x:c>
      <x:c r="J11" s="10" t="str">
        <x:v>休</x:v>
      </x:c>
      <x:c r="K11" s="10" t="str">
        <x:v>早</x:v>
      </x:c>
      <x:c r="L11" s="10" t="str">
        <x:v>遅</x:v>
      </x:c>
      <x:c r="M11" s="10" t="str">
        <x:v>休</x:v>
      </x:c>
      <x:c r="N11" s="10" t="str">
        <x:v>早</x:v>
      </x:c>
      <x:c r="O11" s="10" t="str">
        <x:v>遅</x:v>
      </x:c>
      <x:c r="P11" s="10" t="str">
        <x:v>休</x:v>
      </x:c>
      <x:c r="Q11" s="10" t="str">
        <x:v>早</x:v>
      </x:c>
      <x:c r="R11" s="10" t="str">
        <x:v>遅</x:v>
      </x:c>
      <x:c r="S11" s="10" t="str">
        <x:v>休</x:v>
      </x:c>
      <x:c r="T11" s="10" t="str">
        <x:v>早</x:v>
      </x:c>
      <x:c r="U11" s="10" t="str">
        <x:v>遅</x:v>
      </x:c>
      <x:c r="V11" s="10" t="str">
        <x:v>休</x:v>
      </x:c>
      <x:c r="W11" s="10" t="str">
        <x:v>早</x:v>
      </x:c>
      <x:c r="X11" s="10" t="str">
        <x:v>遅</x:v>
      </x:c>
      <x:c r="Y11" s="10" t="str">
        <x:v>休</x:v>
      </x:c>
      <x:c r="Z11" s="10" t="str">
        <x:v>早</x:v>
      </x:c>
      <x:c r="AA11" s="10" t="str">
        <x:v>遅</x:v>
      </x:c>
      <x:c r="AB11" s="10" t="str">
        <x:v>休</x:v>
      </x:c>
      <x:c r="AC11" s="10" t="str">
        <x:v>早</x:v>
      </x:c>
      <x:c r="AD11" s="10" t="str">
        <x:v>遅</x:v>
      </x:c>
      <x:c r="AE11" s="10" t="str">
        <x:v>休</x:v>
      </x:c>
      <x:c r="AF11" s="10" t="str"/>
      <x:c r="AG11" s="10"/>
    </x:row>
    <x:row r="12" ht="25" customHeight="1">
      <x:c r="A12" s="10" t="str">
        <x:v>スタッフ05</x:v>
      </x:c>
      <x:c r="B12" s="10" t="str">
        <x:v>遅</x:v>
      </x:c>
      <x:c r="C12" s="10" t="str">
        <x:v>休</x:v>
      </x:c>
      <x:c r="D12" s="10" t="str">
        <x:v>早</x:v>
      </x:c>
      <x:c r="E12" s="10" t="str">
        <x:v>遅</x:v>
      </x:c>
      <x:c r="F12" s="10" t="str">
        <x:v>休</x:v>
      </x:c>
      <x:c r="G12" s="10" t="str">
        <x:v>早</x:v>
      </x:c>
      <x:c r="H12" s="10" t="str">
        <x:v>遅</x:v>
      </x:c>
      <x:c r="I12" s="10" t="str">
        <x:v>休</x:v>
      </x:c>
      <x:c r="J12" s="10" t="str">
        <x:v>早</x:v>
      </x:c>
      <x:c r="K12" s="10" t="str">
        <x:v>遅</x:v>
      </x:c>
      <x:c r="L12" s="10" t="str">
        <x:v>休</x:v>
      </x:c>
      <x:c r="M12" s="10" t="str">
        <x:v>早</x:v>
      </x:c>
      <x:c r="N12" s="10" t="str">
        <x:v>遅</x:v>
      </x:c>
      <x:c r="O12" s="10" t="str">
        <x:v>休</x:v>
      </x:c>
      <x:c r="P12" s="10" t="str">
        <x:v>早</x:v>
      </x:c>
      <x:c r="Q12" s="10" t="str">
        <x:v>遅</x:v>
      </x:c>
      <x:c r="R12" s="10" t="str">
        <x:v>休</x:v>
      </x:c>
      <x:c r="S12" s="10" t="str">
        <x:v>早</x:v>
      </x:c>
      <x:c r="T12" s="10" t="str">
        <x:v>遅</x:v>
      </x:c>
      <x:c r="U12" s="10" t="str">
        <x:v>休</x:v>
      </x:c>
      <x:c r="V12" s="10" t="str">
        <x:v>早</x:v>
      </x:c>
      <x:c r="W12" s="10" t="str">
        <x:v>遅</x:v>
      </x:c>
      <x:c r="X12" s="10" t="str">
        <x:v>休</x:v>
      </x:c>
      <x:c r="Y12" s="10" t="str">
        <x:v>早</x:v>
      </x:c>
      <x:c r="Z12" s="10" t="str">
        <x:v>遅</x:v>
      </x:c>
      <x:c r="AA12" s="10" t="str">
        <x:v>休</x:v>
      </x:c>
      <x:c r="AB12" s="10" t="str">
        <x:v>早</x:v>
      </x:c>
      <x:c r="AC12" s="10" t="str">
        <x:v>遅</x:v>
      </x:c>
      <x:c r="AD12" s="10" t="str">
        <x:v>休</x:v>
      </x:c>
      <x:c r="AE12" s="10" t="str">
        <x:v>早</x:v>
      </x:c>
      <x:c r="AF12" s="10" t="str"/>
      <x:c r="AG12" s="10"/>
    </x:row>
    <x:row r="13" ht="25" customHeight="1">
      <x:c r="A13" s="10" t="str">
        <x:v>スタッフ06</x:v>
      </x:c>
      <x:c r="B13" s="10" t="str">
        <x:v>休</x:v>
      </x:c>
      <x:c r="C13" s="10" t="str">
        <x:v>早</x:v>
      </x:c>
      <x:c r="D13" s="10" t="str">
        <x:v>遅</x:v>
      </x:c>
      <x:c r="E13" s="10" t="str">
        <x:v>休</x:v>
      </x:c>
      <x:c r="F13" s="10" t="str">
        <x:v>早</x:v>
      </x:c>
      <x:c r="G13" s="10" t="str">
        <x:v>遅</x:v>
      </x:c>
      <x:c r="H13" s="10" t="str">
        <x:v>休</x:v>
      </x:c>
      <x:c r="I13" s="10" t="str">
        <x:v>早</x:v>
      </x:c>
      <x:c r="J13" s="10" t="str">
        <x:v>遅</x:v>
      </x:c>
      <x:c r="K13" s="10" t="str">
        <x:v>休</x:v>
      </x:c>
      <x:c r="L13" s="10" t="str">
        <x:v>早</x:v>
      </x:c>
      <x:c r="M13" s="10" t="str">
        <x:v>遅</x:v>
      </x:c>
      <x:c r="N13" s="10" t="str">
        <x:v>休</x:v>
      </x:c>
      <x:c r="O13" s="10" t="str">
        <x:v>早</x:v>
      </x:c>
      <x:c r="P13" s="10" t="str">
        <x:v>遅</x:v>
      </x:c>
      <x:c r="Q13" s="10" t="str">
        <x:v>休</x:v>
      </x:c>
      <x:c r="R13" s="10" t="str">
        <x:v>早</x:v>
      </x:c>
      <x:c r="S13" s="10" t="str">
        <x:v>遅</x:v>
      </x:c>
      <x:c r="T13" s="10" t="str">
        <x:v>休</x:v>
      </x:c>
      <x:c r="U13" s="10" t="str">
        <x:v>早</x:v>
      </x:c>
      <x:c r="V13" s="10" t="str">
        <x:v>遅</x:v>
      </x:c>
      <x:c r="W13" s="10" t="str">
        <x:v>休</x:v>
      </x:c>
      <x:c r="X13" s="10" t="str">
        <x:v>早</x:v>
      </x:c>
      <x:c r="Y13" s="10" t="str">
        <x:v>遅</x:v>
      </x:c>
      <x:c r="Z13" s="10" t="str">
        <x:v>休</x:v>
      </x:c>
      <x:c r="AA13" s="10" t="str">
        <x:v>早</x:v>
      </x:c>
      <x:c r="AB13" s="10" t="str">
        <x:v>遅</x:v>
      </x:c>
      <x:c r="AC13" s="10" t="str">
        <x:v>休</x:v>
      </x:c>
      <x:c r="AD13" s="10" t="str">
        <x:v>早</x:v>
      </x:c>
      <x:c r="AE13" s="10" t="str">
        <x:v>遅</x:v>
      </x:c>
      <x:c r="AF13" s="10" t="str"/>
      <x:c r="AG13" s="10"/>
    </x:row>
    <x:row r="14" ht="25" customHeight="1">
      <x:c r="A14" s="10" t="str">
        <x:v>スタッフ07</x:v>
      </x:c>
      <x:c r="B14" s="10" t="str">
        <x:v>早</x:v>
      </x:c>
      <x:c r="C14" s="10" t="str">
        <x:v>遅</x:v>
      </x:c>
      <x:c r="D14" s="10" t="str">
        <x:v>休</x:v>
      </x:c>
      <x:c r="E14" s="10" t="str">
        <x:v>早</x:v>
      </x:c>
      <x:c r="F14" s="10" t="str">
        <x:v>遅</x:v>
      </x:c>
      <x:c r="G14" s="10" t="str">
        <x:v>休</x:v>
      </x:c>
      <x:c r="H14" s="10" t="str">
        <x:v>早</x:v>
      </x:c>
      <x:c r="I14" s="10" t="str">
        <x:v>遅</x:v>
      </x:c>
      <x:c r="J14" s="10" t="str">
        <x:v>休</x:v>
      </x:c>
      <x:c r="K14" s="10" t="str">
        <x:v>早</x:v>
      </x:c>
      <x:c r="L14" s="10" t="str">
        <x:v>遅</x:v>
      </x:c>
      <x:c r="M14" s="10" t="str">
        <x:v>休</x:v>
      </x:c>
      <x:c r="N14" s="10" t="str">
        <x:v>早</x:v>
      </x:c>
      <x:c r="O14" s="10" t="str">
        <x:v>遅</x:v>
      </x:c>
      <x:c r="P14" s="10" t="str">
        <x:v>休</x:v>
      </x:c>
      <x:c r="Q14" s="10" t="str">
        <x:v>早</x:v>
      </x:c>
      <x:c r="R14" s="10" t="str">
        <x:v>遅</x:v>
      </x:c>
      <x:c r="S14" s="10" t="str">
        <x:v>休</x:v>
      </x:c>
      <x:c r="T14" s="10" t="str">
        <x:v>早</x:v>
      </x:c>
      <x:c r="U14" s="10" t="str">
        <x:v>遅</x:v>
      </x:c>
      <x:c r="V14" s="10" t="str">
        <x:v>休</x:v>
      </x:c>
      <x:c r="W14" s="10" t="str">
        <x:v>早</x:v>
      </x:c>
      <x:c r="X14" s="10" t="str">
        <x:v>遅</x:v>
      </x:c>
      <x:c r="Y14" s="10" t="str">
        <x:v>休</x:v>
      </x:c>
      <x:c r="Z14" s="10" t="str">
        <x:v>早</x:v>
      </x:c>
      <x:c r="AA14" s="10" t="str">
        <x:v>遅</x:v>
      </x:c>
      <x:c r="AB14" s="10" t="str">
        <x:v>休</x:v>
      </x:c>
      <x:c r="AC14" s="10" t="str">
        <x:v>早</x:v>
      </x:c>
      <x:c r="AD14" s="10" t="str">
        <x:v>遅</x:v>
      </x:c>
      <x:c r="AE14" s="10" t="str">
        <x:v>休</x:v>
      </x:c>
      <x:c r="AF14" s="10" t="str"/>
      <x:c r="AG14" s="10"/>
    </x:row>
    <x:row r="15" ht="25" customHeight="1">
      <x:c r="A15" s="10" t="str">
        <x:v>スタッフ08</x:v>
      </x:c>
      <x:c r="B15" s="10" t="str">
        <x:v>遅</x:v>
      </x:c>
      <x:c r="C15" s="10" t="str">
        <x:v>休</x:v>
      </x:c>
      <x:c r="D15" s="10" t="str">
        <x:v>早</x:v>
      </x:c>
      <x:c r="E15" s="10" t="str">
        <x:v>遅</x:v>
      </x:c>
      <x:c r="F15" s="10" t="str">
        <x:v>休</x:v>
      </x:c>
      <x:c r="G15" s="10" t="str">
        <x:v>早</x:v>
      </x:c>
      <x:c r="H15" s="10" t="str">
        <x:v>遅</x:v>
      </x:c>
      <x:c r="I15" s="10" t="str">
        <x:v>休</x:v>
      </x:c>
      <x:c r="J15" s="10" t="str">
        <x:v>早</x:v>
      </x:c>
      <x:c r="K15" s="10" t="str">
        <x:v>遅</x:v>
      </x:c>
      <x:c r="L15" s="10" t="str">
        <x:v>休</x:v>
      </x:c>
      <x:c r="M15" s="10" t="str">
        <x:v>早</x:v>
      </x:c>
      <x:c r="N15" s="10" t="str">
        <x:v>遅</x:v>
      </x:c>
      <x:c r="O15" s="10" t="str">
        <x:v>休</x:v>
      </x:c>
      <x:c r="P15" s="10" t="str">
        <x:v>早</x:v>
      </x:c>
      <x:c r="Q15" s="10" t="str">
        <x:v>遅</x:v>
      </x:c>
      <x:c r="R15" s="10" t="str">
        <x:v>休</x:v>
      </x:c>
      <x:c r="S15" s="10" t="str">
        <x:v>早</x:v>
      </x:c>
      <x:c r="T15" s="10" t="str">
        <x:v>遅</x:v>
      </x:c>
      <x:c r="U15" s="10" t="str">
        <x:v>休</x:v>
      </x:c>
      <x:c r="V15" s="10" t="str">
        <x:v>早</x:v>
      </x:c>
      <x:c r="W15" s="10" t="str">
        <x:v>遅</x:v>
      </x:c>
      <x:c r="X15" s="10" t="str">
        <x:v>休</x:v>
      </x:c>
      <x:c r="Y15" s="10" t="str">
        <x:v>早</x:v>
      </x:c>
      <x:c r="Z15" s="10" t="str">
        <x:v>遅</x:v>
      </x:c>
      <x:c r="AA15" s="10" t="str">
        <x:v>休</x:v>
      </x:c>
      <x:c r="AB15" s="10" t="str">
        <x:v>早</x:v>
      </x:c>
      <x:c r="AC15" s="10" t="str">
        <x:v>遅</x:v>
      </x:c>
      <x:c r="AD15" s="10" t="str">
        <x:v>休</x:v>
      </x:c>
      <x:c r="AE15" s="10" t="str">
        <x:v>早</x:v>
      </x:c>
      <x:c r="AF15" s="10" t="str"/>
      <x:c r="AG15" s="10"/>
    </x:row>
    <x:row r="16" ht="25" customHeight="1">
      <x:c r="A16" s="10" t="str">
        <x:v>スタッフ09</x:v>
      </x:c>
      <x:c r="B16" s="10" t="str">
        <x:v>休</x:v>
      </x:c>
      <x:c r="C16" s="10" t="str">
        <x:v>早</x:v>
      </x:c>
      <x:c r="D16" s="10" t="str">
        <x:v>遅</x:v>
      </x:c>
      <x:c r="E16" s="10" t="str">
        <x:v>休</x:v>
      </x:c>
      <x:c r="F16" s="10" t="str">
        <x:v>早</x:v>
      </x:c>
      <x:c r="G16" s="10" t="str">
        <x:v>遅</x:v>
      </x:c>
      <x:c r="H16" s="10" t="str">
        <x:v>休</x:v>
      </x:c>
      <x:c r="I16" s="10" t="str">
        <x:v>早</x:v>
      </x:c>
      <x:c r="J16" s="10" t="str">
        <x:v>遅</x:v>
      </x:c>
      <x:c r="K16" s="10" t="str">
        <x:v>休</x:v>
      </x:c>
      <x:c r="L16" s="10" t="str">
        <x:v>早</x:v>
      </x:c>
      <x:c r="M16" s="10" t="str">
        <x:v>遅</x:v>
      </x:c>
      <x:c r="N16" s="10" t="str">
        <x:v>休</x:v>
      </x:c>
      <x:c r="O16" s="10" t="str">
        <x:v>早</x:v>
      </x:c>
      <x:c r="P16" s="10" t="str">
        <x:v>遅</x:v>
      </x:c>
      <x:c r="Q16" s="10" t="str">
        <x:v>休</x:v>
      </x:c>
      <x:c r="R16" s="10" t="str">
        <x:v>早</x:v>
      </x:c>
      <x:c r="S16" s="10" t="str">
        <x:v>遅</x:v>
      </x:c>
      <x:c r="T16" s="10" t="str">
        <x:v>休</x:v>
      </x:c>
      <x:c r="U16" s="10" t="str">
        <x:v>早</x:v>
      </x:c>
      <x:c r="V16" s="10" t="str">
        <x:v>遅</x:v>
      </x:c>
      <x:c r="W16" s="10" t="str">
        <x:v>休</x:v>
      </x:c>
      <x:c r="X16" s="10" t="str">
        <x:v>早</x:v>
      </x:c>
      <x:c r="Y16" s="10" t="str">
        <x:v>遅</x:v>
      </x:c>
      <x:c r="Z16" s="10" t="str">
        <x:v>休</x:v>
      </x:c>
      <x:c r="AA16" s="10" t="str">
        <x:v>早</x:v>
      </x:c>
      <x:c r="AB16" s="10" t="str">
        <x:v>遅</x:v>
      </x:c>
      <x:c r="AC16" s="10" t="str">
        <x:v>休</x:v>
      </x:c>
      <x:c r="AD16" s="10" t="str">
        <x:v>早</x:v>
      </x:c>
      <x:c r="AE16" s="10" t="str">
        <x:v>遅</x:v>
      </x:c>
      <x:c r="AF16" s="10" t="str"/>
      <x:c r="AG16" s="10"/>
    </x:row>
    <x:row r="17" ht="25" customHeight="1">
      <x:c r="A17" s="10" t="str">
        <x:v>スタッフ10</x:v>
      </x:c>
      <x:c r="B17" s="10" t="str">
        <x:v>早</x:v>
      </x:c>
      <x:c r="C17" s="10" t="str">
        <x:v>遅</x:v>
      </x:c>
      <x:c r="D17" s="10" t="str">
        <x:v>休</x:v>
      </x:c>
      <x:c r="E17" s="10" t="str">
        <x:v>早</x:v>
      </x:c>
      <x:c r="F17" s="10" t="str">
        <x:v>遅</x:v>
      </x:c>
      <x:c r="G17" s="10" t="str">
        <x:v>休</x:v>
      </x:c>
      <x:c r="H17" s="10" t="str">
        <x:v>早</x:v>
      </x:c>
      <x:c r="I17" s="10" t="str">
        <x:v>遅</x:v>
      </x:c>
      <x:c r="J17" s="10" t="str">
        <x:v>休</x:v>
      </x:c>
      <x:c r="K17" s="10" t="str">
        <x:v>早</x:v>
      </x:c>
      <x:c r="L17" s="10" t="str">
        <x:v>遅</x:v>
      </x:c>
      <x:c r="M17" s="10" t="str">
        <x:v>休</x:v>
      </x:c>
      <x:c r="N17" s="10" t="str">
        <x:v>早</x:v>
      </x:c>
      <x:c r="O17" s="10" t="str">
        <x:v>遅</x:v>
      </x:c>
      <x:c r="P17" s="10" t="str">
        <x:v>休</x:v>
      </x:c>
      <x:c r="Q17" s="10" t="str">
        <x:v>早</x:v>
      </x:c>
      <x:c r="R17" s="10" t="str">
        <x:v>遅</x:v>
      </x:c>
      <x:c r="S17" s="10" t="str">
        <x:v>休</x:v>
      </x:c>
      <x:c r="T17" s="10" t="str">
        <x:v>早</x:v>
      </x:c>
      <x:c r="U17" s="10" t="str">
        <x:v>遅</x:v>
      </x:c>
      <x:c r="V17" s="10" t="str">
        <x:v>休</x:v>
      </x:c>
      <x:c r="W17" s="10" t="str">
        <x:v>早</x:v>
      </x:c>
      <x:c r="X17" s="10" t="str">
        <x:v>遅</x:v>
      </x:c>
      <x:c r="Y17" s="10" t="str">
        <x:v>休</x:v>
      </x:c>
      <x:c r="Z17" s="10" t="str">
        <x:v>早</x:v>
      </x:c>
      <x:c r="AA17" s="10" t="str">
        <x:v>遅</x:v>
      </x:c>
      <x:c r="AB17" s="10" t="str">
        <x:v>休</x:v>
      </x:c>
      <x:c r="AC17" s="10" t="str">
        <x:v>早</x:v>
      </x:c>
      <x:c r="AD17" s="10" t="str">
        <x:v>遅</x:v>
      </x:c>
      <x:c r="AE17" s="10" t="str">
        <x:v>休</x:v>
      </x:c>
      <x:c r="AF17" s="10" t="str"/>
      <x:c r="AG17" s="10"/>
    </x:row>
    <x:row r="18" ht="25" customHeight="1">
      <x:c r="A18" s="10" t="str">
        <x:v>スタッフ11</x:v>
      </x:c>
      <x:c r="B18" s="10" t="str">
        <x:v>遅</x:v>
      </x:c>
      <x:c r="C18" s="10" t="str">
        <x:v>休</x:v>
      </x:c>
      <x:c r="D18" s="10" t="str">
        <x:v>早</x:v>
      </x:c>
      <x:c r="E18" s="10" t="str">
        <x:v>遅</x:v>
      </x:c>
      <x:c r="F18" s="10" t="str">
        <x:v>休</x:v>
      </x:c>
      <x:c r="G18" s="10" t="str">
        <x:v>早</x:v>
      </x:c>
      <x:c r="H18" s="10" t="str">
        <x:v>遅</x:v>
      </x:c>
      <x:c r="I18" s="10" t="str">
        <x:v>休</x:v>
      </x:c>
      <x:c r="J18" s="10" t="str">
        <x:v>早</x:v>
      </x:c>
      <x:c r="K18" s="10" t="str">
        <x:v>遅</x:v>
      </x:c>
      <x:c r="L18" s="10" t="str">
        <x:v>休</x:v>
      </x:c>
      <x:c r="M18" s="10" t="str">
        <x:v>早</x:v>
      </x:c>
      <x:c r="N18" s="10" t="str">
        <x:v>遅</x:v>
      </x:c>
      <x:c r="O18" s="10" t="str">
        <x:v>休</x:v>
      </x:c>
      <x:c r="P18" s="10" t="str">
        <x:v>早</x:v>
      </x:c>
      <x:c r="Q18" s="10" t="str">
        <x:v>遅</x:v>
      </x:c>
      <x:c r="R18" s="10" t="str">
        <x:v>休</x:v>
      </x:c>
      <x:c r="S18" s="10" t="str">
        <x:v>早</x:v>
      </x:c>
      <x:c r="T18" s="10" t="str">
        <x:v>遅</x:v>
      </x:c>
      <x:c r="U18" s="10" t="str">
        <x:v>休</x:v>
      </x:c>
      <x:c r="V18" s="10" t="str">
        <x:v>早</x:v>
      </x:c>
      <x:c r="W18" s="10" t="str">
        <x:v>遅</x:v>
      </x:c>
      <x:c r="X18" s="10" t="str">
        <x:v>休</x:v>
      </x:c>
      <x:c r="Y18" s="10" t="str">
        <x:v>早</x:v>
      </x:c>
      <x:c r="Z18" s="10" t="str">
        <x:v>遅</x:v>
      </x:c>
      <x:c r="AA18" s="10" t="str">
        <x:v>休</x:v>
      </x:c>
      <x:c r="AB18" s="10" t="str">
        <x:v>早</x:v>
      </x:c>
      <x:c r="AC18" s="10" t="str">
        <x:v>遅</x:v>
      </x:c>
      <x:c r="AD18" s="10" t="str">
        <x:v>休</x:v>
      </x:c>
      <x:c r="AE18" s="10" t="str">
        <x:v>早</x:v>
      </x:c>
      <x:c r="AF18" s="10" t="str"/>
      <x:c r="AG18" s="10"/>
    </x:row>
    <x:row r="19" ht="25" customHeight="1">
      <x:c r="A19" s="10" t="str">
        <x:v>スタッフ12</x:v>
      </x:c>
      <x:c r="B19" s="10" t="str">
        <x:v>休</x:v>
      </x:c>
      <x:c r="C19" s="10" t="str">
        <x:v>早</x:v>
      </x:c>
      <x:c r="D19" s="10" t="str">
        <x:v>遅</x:v>
      </x:c>
      <x:c r="E19" s="10" t="str">
        <x:v>休</x:v>
      </x:c>
      <x:c r="F19" s="10" t="str">
        <x:v>早</x:v>
      </x:c>
      <x:c r="G19" s="10" t="str">
        <x:v>遅</x:v>
      </x:c>
      <x:c r="H19" s="10" t="str">
        <x:v>休</x:v>
      </x:c>
      <x:c r="I19" s="10" t="str">
        <x:v>早</x:v>
      </x:c>
      <x:c r="J19" s="10" t="str">
        <x:v>遅</x:v>
      </x:c>
      <x:c r="K19" s="10" t="str">
        <x:v>休</x:v>
      </x:c>
      <x:c r="L19" s="10" t="str">
        <x:v>早</x:v>
      </x:c>
      <x:c r="M19" s="10" t="str">
        <x:v>遅</x:v>
      </x:c>
      <x:c r="N19" s="10" t="str">
        <x:v>休</x:v>
      </x:c>
      <x:c r="O19" s="10" t="str">
        <x:v>早</x:v>
      </x:c>
      <x:c r="P19" s="10" t="str">
        <x:v>遅</x:v>
      </x:c>
      <x:c r="Q19" s="10" t="str">
        <x:v>休</x:v>
      </x:c>
      <x:c r="R19" s="10" t="str">
        <x:v>早</x:v>
      </x:c>
      <x:c r="S19" s="10" t="str">
        <x:v>遅</x:v>
      </x:c>
      <x:c r="T19" s="10" t="str">
        <x:v>休</x:v>
      </x:c>
      <x:c r="U19" s="10" t="str">
        <x:v>早</x:v>
      </x:c>
      <x:c r="V19" s="10" t="str">
        <x:v>遅</x:v>
      </x:c>
      <x:c r="W19" s="10" t="str">
        <x:v>休</x:v>
      </x:c>
      <x:c r="X19" s="10" t="str">
        <x:v>早</x:v>
      </x:c>
      <x:c r="Y19" s="10" t="str">
        <x:v>遅</x:v>
      </x:c>
      <x:c r="Z19" s="10" t="str">
        <x:v>休</x:v>
      </x:c>
      <x:c r="AA19" s="10" t="str">
        <x:v>早</x:v>
      </x:c>
      <x:c r="AB19" s="10" t="str">
        <x:v>遅</x:v>
      </x:c>
      <x:c r="AC19" s="10" t="str">
        <x:v>休</x:v>
      </x:c>
      <x:c r="AD19" s="10" t="str">
        <x:v>早</x:v>
      </x:c>
      <x:c r="AE19" s="10" t="str">
        <x:v>遅</x:v>
      </x:c>
      <x:c r="AF19" s="10" t="str"/>
      <x:c r="AG19" s="10"/>
    </x:row>
    <x:row r="20" ht="25" customHeight="1">
      <x:c r="A20" s="10" t="str">
        <x:v>スタッフ13</x:v>
      </x:c>
      <x:c r="B20" s="10" t="str">
        <x:v>早</x:v>
      </x:c>
      <x:c r="C20" s="10" t="str">
        <x:v>遅</x:v>
      </x:c>
      <x:c r="D20" s="10" t="str">
        <x:v>休</x:v>
      </x:c>
      <x:c r="E20" s="10" t="str">
        <x:v>早</x:v>
      </x:c>
      <x:c r="F20" s="10" t="str">
        <x:v>遅</x:v>
      </x:c>
      <x:c r="G20" s="10" t="str">
        <x:v>休</x:v>
      </x:c>
      <x:c r="H20" s="10" t="str">
        <x:v>早</x:v>
      </x:c>
      <x:c r="I20" s="10" t="str">
        <x:v>遅</x:v>
      </x:c>
      <x:c r="J20" s="10" t="str">
        <x:v>休</x:v>
      </x:c>
      <x:c r="K20" s="10" t="str">
        <x:v>早</x:v>
      </x:c>
      <x:c r="L20" s="10" t="str">
        <x:v>遅</x:v>
      </x:c>
      <x:c r="M20" s="10" t="str">
        <x:v>休</x:v>
      </x:c>
      <x:c r="N20" s="10" t="str">
        <x:v>早</x:v>
      </x:c>
      <x:c r="O20" s="10" t="str">
        <x:v>遅</x:v>
      </x:c>
      <x:c r="P20" s="10" t="str">
        <x:v>休</x:v>
      </x:c>
      <x:c r="Q20" s="10" t="str">
        <x:v>早</x:v>
      </x:c>
      <x:c r="R20" s="10" t="str">
        <x:v>遅</x:v>
      </x:c>
      <x:c r="S20" s="10" t="str">
        <x:v>休</x:v>
      </x:c>
      <x:c r="T20" s="10" t="str">
        <x:v>早</x:v>
      </x:c>
      <x:c r="U20" s="10" t="str">
        <x:v>遅</x:v>
      </x:c>
      <x:c r="V20" s="10" t="str">
        <x:v>休</x:v>
      </x:c>
      <x:c r="W20" s="10" t="str">
        <x:v>早</x:v>
      </x:c>
      <x:c r="X20" s="10" t="str">
        <x:v>遅</x:v>
      </x:c>
      <x:c r="Y20" s="10" t="str">
        <x:v>休</x:v>
      </x:c>
      <x:c r="Z20" s="10" t="str">
        <x:v>早</x:v>
      </x:c>
      <x:c r="AA20" s="10" t="str">
        <x:v>遅</x:v>
      </x:c>
      <x:c r="AB20" s="10" t="str">
        <x:v>休</x:v>
      </x:c>
      <x:c r="AC20" s="10" t="str">
        <x:v>早</x:v>
      </x:c>
      <x:c r="AD20" s="10" t="str">
        <x:v>遅</x:v>
      </x:c>
      <x:c r="AE20" s="10" t="str">
        <x:v>休</x:v>
      </x:c>
      <x:c r="AF20" s="10" t="str"/>
      <x:c r="AG20" s="10"/>
    </x:row>
    <x:row r="21" ht="25" customHeight="1">
      <x:c r="A21" s="10" t="str">
        <x:v>スタッフ14</x:v>
      </x:c>
      <x:c r="B21" s="10" t="str">
        <x:v>遅</x:v>
      </x:c>
      <x:c r="C21" s="10" t="str">
        <x:v>休</x:v>
      </x:c>
      <x:c r="D21" s="10" t="str">
        <x:v>早</x:v>
      </x:c>
      <x:c r="E21" s="10" t="str">
        <x:v>遅</x:v>
      </x:c>
      <x:c r="F21" s="10" t="str">
        <x:v>休</x:v>
      </x:c>
      <x:c r="G21" s="10" t="str">
        <x:v>早</x:v>
      </x:c>
      <x:c r="H21" s="10" t="str">
        <x:v>遅</x:v>
      </x:c>
      <x:c r="I21" s="10" t="str">
        <x:v>休</x:v>
      </x:c>
      <x:c r="J21" s="10" t="str">
        <x:v>早</x:v>
      </x:c>
      <x:c r="K21" s="10" t="str">
        <x:v>遅</x:v>
      </x:c>
      <x:c r="L21" s="10" t="str">
        <x:v>休</x:v>
      </x:c>
      <x:c r="M21" s="10" t="str">
        <x:v>早</x:v>
      </x:c>
      <x:c r="N21" s="10" t="str">
        <x:v>遅</x:v>
      </x:c>
      <x:c r="O21" s="10" t="str">
        <x:v>休</x:v>
      </x:c>
      <x:c r="P21" s="10" t="str">
        <x:v>早</x:v>
      </x:c>
      <x:c r="Q21" s="10" t="str">
        <x:v>遅</x:v>
      </x:c>
      <x:c r="R21" s="10" t="str">
        <x:v>休</x:v>
      </x:c>
      <x:c r="S21" s="10" t="str">
        <x:v>早</x:v>
      </x:c>
      <x:c r="T21" s="10" t="str">
        <x:v>遅</x:v>
      </x:c>
      <x:c r="U21" s="10" t="str">
        <x:v>休</x:v>
      </x:c>
      <x:c r="V21" s="10" t="str">
        <x:v>早</x:v>
      </x:c>
      <x:c r="W21" s="10" t="str">
        <x:v>遅</x:v>
      </x:c>
      <x:c r="X21" s="10" t="str">
        <x:v>休</x:v>
      </x:c>
      <x:c r="Y21" s="10" t="str">
        <x:v>早</x:v>
      </x:c>
      <x:c r="Z21" s="10" t="str">
        <x:v>遅</x:v>
      </x:c>
      <x:c r="AA21" s="10" t="str">
        <x:v>休</x:v>
      </x:c>
      <x:c r="AB21" s="10" t="str">
        <x:v>早</x:v>
      </x:c>
      <x:c r="AC21" s="10" t="str">
        <x:v>遅</x:v>
      </x:c>
      <x:c r="AD21" s="10" t="str">
        <x:v>休</x:v>
      </x:c>
      <x:c r="AE21" s="10" t="str">
        <x:v>早</x:v>
      </x:c>
      <x:c r="AF21" s="10" t="str"/>
      <x:c r="AG21" s="10"/>
    </x:row>
    <x:row r="22" ht="25" customHeight="1">
      <x:c r="A22" s="10" t="str">
        <x:v>スタッフ15</x:v>
      </x:c>
      <x:c r="B22" s="10" t="str">
        <x:v>休</x:v>
      </x:c>
      <x:c r="C22" s="10" t="str">
        <x:v>早</x:v>
      </x:c>
      <x:c r="D22" s="10" t="str">
        <x:v>遅</x:v>
      </x:c>
      <x:c r="E22" s="10" t="str">
        <x:v>休</x:v>
      </x:c>
      <x:c r="F22" s="10" t="str">
        <x:v>早</x:v>
      </x:c>
      <x:c r="G22" s="10" t="str">
        <x:v>遅</x:v>
      </x:c>
      <x:c r="H22" s="10" t="str">
        <x:v>休</x:v>
      </x:c>
      <x:c r="I22" s="10" t="str">
        <x:v>早</x:v>
      </x:c>
      <x:c r="J22" s="10" t="str">
        <x:v>遅</x:v>
      </x:c>
      <x:c r="K22" s="10" t="str">
        <x:v>休</x:v>
      </x:c>
      <x:c r="L22" s="10" t="str">
        <x:v>早</x:v>
      </x:c>
      <x:c r="M22" s="10" t="str">
        <x:v>遅</x:v>
      </x:c>
      <x:c r="N22" s="10" t="str">
        <x:v>休</x:v>
      </x:c>
      <x:c r="O22" s="10" t="str">
        <x:v>早</x:v>
      </x:c>
      <x:c r="P22" s="10" t="str">
        <x:v>遅</x:v>
      </x:c>
      <x:c r="Q22" s="10" t="str">
        <x:v>休</x:v>
      </x:c>
      <x:c r="R22" s="10" t="str">
        <x:v>早</x:v>
      </x:c>
      <x:c r="S22" s="10" t="str">
        <x:v>遅</x:v>
      </x:c>
      <x:c r="T22" s="10" t="str">
        <x:v>休</x:v>
      </x:c>
      <x:c r="U22" s="10" t="str">
        <x:v>早</x:v>
      </x:c>
      <x:c r="V22" s="10" t="str">
        <x:v>遅</x:v>
      </x:c>
      <x:c r="W22" s="10" t="str">
        <x:v>休</x:v>
      </x:c>
      <x:c r="X22" s="10" t="str">
        <x:v>早</x:v>
      </x:c>
      <x:c r="Y22" s="10" t="str">
        <x:v>遅</x:v>
      </x:c>
      <x:c r="Z22" s="10" t="str">
        <x:v>休</x:v>
      </x:c>
      <x:c r="AA22" s="10" t="str">
        <x:v>早</x:v>
      </x:c>
      <x:c r="AB22" s="10" t="str">
        <x:v>遅</x:v>
      </x:c>
      <x:c r="AC22" s="10" t="str">
        <x:v>休</x:v>
      </x:c>
      <x:c r="AD22" s="10" t="str">
        <x:v>早</x:v>
      </x:c>
      <x:c r="AE22" s="10" t="str">
        <x:v>遅</x:v>
      </x:c>
      <x:c r="AF22" s="10" t="str"/>
      <x:c r="AG22" s="10"/>
    </x:row>
    <x:row r="23" ht="25" customHeight="1">
      <x:c r="A23" s="10" t="str">
        <x:v>スタッフ16</x:v>
      </x:c>
      <x:c r="B23" s="10" t="str">
        <x:v>早</x:v>
      </x:c>
      <x:c r="C23" s="10" t="str">
        <x:v>遅</x:v>
      </x:c>
      <x:c r="D23" s="10" t="str">
        <x:v>休</x:v>
      </x:c>
      <x:c r="E23" s="10" t="str">
        <x:v>早</x:v>
      </x:c>
      <x:c r="F23" s="10" t="str">
        <x:v>遅</x:v>
      </x:c>
      <x:c r="G23" s="10" t="str">
        <x:v>休</x:v>
      </x:c>
      <x:c r="H23" s="10" t="str">
        <x:v>早</x:v>
      </x:c>
      <x:c r="I23" s="10" t="str">
        <x:v>遅</x:v>
      </x:c>
      <x:c r="J23" s="10" t="str">
        <x:v>休</x:v>
      </x:c>
      <x:c r="K23" s="10" t="str">
        <x:v>早</x:v>
      </x:c>
      <x:c r="L23" s="10" t="str">
        <x:v>遅</x:v>
      </x:c>
      <x:c r="M23" s="10" t="str">
        <x:v>休</x:v>
      </x:c>
      <x:c r="N23" s="10" t="str">
        <x:v>早</x:v>
      </x:c>
      <x:c r="O23" s="10" t="str">
        <x:v>遅</x:v>
      </x:c>
      <x:c r="P23" s="10" t="str">
        <x:v>休</x:v>
      </x:c>
      <x:c r="Q23" s="10" t="str">
        <x:v>早</x:v>
      </x:c>
      <x:c r="R23" s="10" t="str">
        <x:v>遅</x:v>
      </x:c>
      <x:c r="S23" s="10" t="str">
        <x:v>休</x:v>
      </x:c>
      <x:c r="T23" s="10" t="str">
        <x:v>早</x:v>
      </x:c>
      <x:c r="U23" s="10" t="str">
        <x:v>遅</x:v>
      </x:c>
      <x:c r="V23" s="10" t="str">
        <x:v>休</x:v>
      </x:c>
      <x:c r="W23" s="10" t="str">
        <x:v>早</x:v>
      </x:c>
      <x:c r="X23" s="10" t="str">
        <x:v>遅</x:v>
      </x:c>
      <x:c r="Y23" s="10" t="str">
        <x:v>休</x:v>
      </x:c>
      <x:c r="Z23" s="10" t="str">
        <x:v>早</x:v>
      </x:c>
      <x:c r="AA23" s="10" t="str">
        <x:v>遅</x:v>
      </x:c>
      <x:c r="AB23" s="10" t="str">
        <x:v>休</x:v>
      </x:c>
      <x:c r="AC23" s="10" t="str">
        <x:v>早</x:v>
      </x:c>
      <x:c r="AD23" s="10" t="str">
        <x:v>遅</x:v>
      </x:c>
      <x:c r="AE23" s="10" t="str">
        <x:v>休</x:v>
      </x:c>
      <x:c r="AF23" s="10" t="str"/>
      <x:c r="AG23" s="10"/>
    </x:row>
    <x:row r="24" ht="25" customHeight="1">
      <x:c r="A24" s="10" t="str">
        <x:v>スタッフ17</x:v>
      </x:c>
      <x:c r="B24" s="10" t="str">
        <x:v>遅</x:v>
      </x:c>
      <x:c r="C24" s="10" t="str">
        <x:v>休</x:v>
      </x:c>
      <x:c r="D24" s="10" t="str">
        <x:v>早</x:v>
      </x:c>
      <x:c r="E24" s="10" t="str">
        <x:v>遅</x:v>
      </x:c>
      <x:c r="F24" s="10" t="str">
        <x:v>休</x:v>
      </x:c>
      <x:c r="G24" s="10" t="str">
        <x:v>早</x:v>
      </x:c>
      <x:c r="H24" s="10" t="str">
        <x:v>遅</x:v>
      </x:c>
      <x:c r="I24" s="10" t="str">
        <x:v>休</x:v>
      </x:c>
      <x:c r="J24" s="10" t="str">
        <x:v>早</x:v>
      </x:c>
      <x:c r="K24" s="10" t="str">
        <x:v>遅</x:v>
      </x:c>
      <x:c r="L24" s="10" t="str">
        <x:v>休</x:v>
      </x:c>
      <x:c r="M24" s="10" t="str">
        <x:v>早</x:v>
      </x:c>
      <x:c r="N24" s="10" t="str">
        <x:v>遅</x:v>
      </x:c>
      <x:c r="O24" s="10" t="str">
        <x:v>休</x:v>
      </x:c>
      <x:c r="P24" s="10" t="str">
        <x:v>早</x:v>
      </x:c>
      <x:c r="Q24" s="10" t="str">
        <x:v>遅</x:v>
      </x:c>
      <x:c r="R24" s="10" t="str">
        <x:v>休</x:v>
      </x:c>
      <x:c r="S24" s="10" t="str">
        <x:v>早</x:v>
      </x:c>
      <x:c r="T24" s="10" t="str">
        <x:v>遅</x:v>
      </x:c>
      <x:c r="U24" s="10" t="str">
        <x:v>休</x:v>
      </x:c>
      <x:c r="V24" s="10" t="str">
        <x:v>早</x:v>
      </x:c>
      <x:c r="W24" s="10" t="str">
        <x:v>遅</x:v>
      </x:c>
      <x:c r="X24" s="10" t="str">
        <x:v>休</x:v>
      </x:c>
      <x:c r="Y24" s="10" t="str">
        <x:v>早</x:v>
      </x:c>
      <x:c r="Z24" s="10" t="str">
        <x:v>遅</x:v>
      </x:c>
      <x:c r="AA24" s="10" t="str">
        <x:v>休</x:v>
      </x:c>
      <x:c r="AB24" s="10" t="str">
        <x:v>早</x:v>
      </x:c>
      <x:c r="AC24" s="10" t="str">
        <x:v>遅</x:v>
      </x:c>
      <x:c r="AD24" s="10" t="str">
        <x:v>休</x:v>
      </x:c>
      <x:c r="AE24" s="10" t="str">
        <x:v>早</x:v>
      </x:c>
      <x:c r="AF24" s="10" t="str"/>
      <x:c r="AG24" s="10"/>
    </x:row>
    <x:row r="25" ht="25" customHeight="1">
      <x:c r="A25" s="10" t="str">
        <x:v>スタッフ18</x:v>
      </x:c>
      <x:c r="B25" s="10" t="str">
        <x:v>休</x:v>
      </x:c>
      <x:c r="C25" s="10" t="str">
        <x:v>早</x:v>
      </x:c>
      <x:c r="D25" s="10" t="str">
        <x:v>遅</x:v>
      </x:c>
      <x:c r="E25" s="10" t="str">
        <x:v>休</x:v>
      </x:c>
      <x:c r="F25" s="10" t="str">
        <x:v>早</x:v>
      </x:c>
      <x:c r="G25" s="10" t="str">
        <x:v>遅</x:v>
      </x:c>
      <x:c r="H25" s="10" t="str">
        <x:v>休</x:v>
      </x:c>
      <x:c r="I25" s="10" t="str">
        <x:v>早</x:v>
      </x:c>
      <x:c r="J25" s="10" t="str">
        <x:v>遅</x:v>
      </x:c>
      <x:c r="K25" s="10" t="str">
        <x:v>休</x:v>
      </x:c>
      <x:c r="L25" s="10" t="str">
        <x:v>早</x:v>
      </x:c>
      <x:c r="M25" s="10" t="str">
        <x:v>遅</x:v>
      </x:c>
      <x:c r="N25" s="10" t="str">
        <x:v>休</x:v>
      </x:c>
      <x:c r="O25" s="10" t="str">
        <x:v>早</x:v>
      </x:c>
      <x:c r="P25" s="10" t="str">
        <x:v>遅</x:v>
      </x:c>
      <x:c r="Q25" s="10" t="str">
        <x:v>休</x:v>
      </x:c>
      <x:c r="R25" s="10" t="str">
        <x:v>早</x:v>
      </x:c>
      <x:c r="S25" s="10" t="str">
        <x:v>遅</x:v>
      </x:c>
      <x:c r="T25" s="10" t="str">
        <x:v>休</x:v>
      </x:c>
      <x:c r="U25" s="10" t="str">
        <x:v>早</x:v>
      </x:c>
      <x:c r="V25" s="10" t="str">
        <x:v>遅</x:v>
      </x:c>
      <x:c r="W25" s="10" t="str">
        <x:v>休</x:v>
      </x:c>
      <x:c r="X25" s="10" t="str">
        <x:v>早</x:v>
      </x:c>
      <x:c r="Y25" s="10" t="str">
        <x:v>遅</x:v>
      </x:c>
      <x:c r="Z25" s="10" t="str">
        <x:v>休</x:v>
      </x:c>
      <x:c r="AA25" s="10" t="str">
        <x:v>早</x:v>
      </x:c>
      <x:c r="AB25" s="10" t="str">
        <x:v>遅</x:v>
      </x:c>
      <x:c r="AC25" s="10" t="str">
        <x:v>休</x:v>
      </x:c>
      <x:c r="AD25" s="10" t="str">
        <x:v>早</x:v>
      </x:c>
      <x:c r="AE25" s="10" t="str">
        <x:v>遅</x:v>
      </x:c>
      <x:c r="AF25" s="10" t="str"/>
      <x:c r="AG25" s="10"/>
    </x:row>
    <x:row r="26" ht="25" customHeight="1">
      <x:c r="A26" s="10" t="str">
        <x:v>スタッフ19</x:v>
      </x:c>
      <x:c r="B26" s="10" t="str">
        <x:v>早</x:v>
      </x:c>
      <x:c r="C26" s="10" t="str">
        <x:v>遅</x:v>
      </x:c>
      <x:c r="D26" s="10" t="str">
        <x:v>休</x:v>
      </x:c>
      <x:c r="E26" s="10" t="str">
        <x:v>早</x:v>
      </x:c>
      <x:c r="F26" s="10" t="str">
        <x:v>遅</x:v>
      </x:c>
      <x:c r="G26" s="10" t="str">
        <x:v>休</x:v>
      </x:c>
      <x:c r="H26" s="10" t="str">
        <x:v>早</x:v>
      </x:c>
      <x:c r="I26" s="10" t="str">
        <x:v>遅</x:v>
      </x:c>
      <x:c r="J26" s="10" t="str">
        <x:v>休</x:v>
      </x:c>
      <x:c r="K26" s="10" t="str">
        <x:v>早</x:v>
      </x:c>
      <x:c r="L26" s="10" t="str">
        <x:v>遅</x:v>
      </x:c>
      <x:c r="M26" s="10" t="str">
        <x:v>休</x:v>
      </x:c>
      <x:c r="N26" s="10" t="str">
        <x:v>早</x:v>
      </x:c>
      <x:c r="O26" s="10" t="str">
        <x:v>遅</x:v>
      </x:c>
      <x:c r="P26" s="10" t="str">
        <x:v>休</x:v>
      </x:c>
      <x:c r="Q26" s="10" t="str">
        <x:v>早</x:v>
      </x:c>
      <x:c r="R26" s="10" t="str">
        <x:v>遅</x:v>
      </x:c>
      <x:c r="S26" s="10" t="str">
        <x:v>休</x:v>
      </x:c>
      <x:c r="T26" s="10" t="str">
        <x:v>早</x:v>
      </x:c>
      <x:c r="U26" s="10" t="str">
        <x:v>遅</x:v>
      </x:c>
      <x:c r="V26" s="10" t="str">
        <x:v>休</x:v>
      </x:c>
      <x:c r="W26" s="10" t="str">
        <x:v>早</x:v>
      </x:c>
      <x:c r="X26" s="10" t="str">
        <x:v>遅</x:v>
      </x:c>
      <x:c r="Y26" s="10" t="str">
        <x:v>休</x:v>
      </x:c>
      <x:c r="Z26" s="10" t="str">
        <x:v>早</x:v>
      </x:c>
      <x:c r="AA26" s="10" t="str">
        <x:v>遅</x:v>
      </x:c>
      <x:c r="AB26" s="10" t="str">
        <x:v>休</x:v>
      </x:c>
      <x:c r="AC26" s="10" t="str">
        <x:v>早</x:v>
      </x:c>
      <x:c r="AD26" s="10" t="str">
        <x:v>遅</x:v>
      </x:c>
      <x:c r="AE26" s="10" t="str">
        <x:v>休</x:v>
      </x:c>
      <x:c r="AF26" s="10" t="str"/>
      <x:c r="AG26" s="10"/>
    </x:row>
    <x:row r="27" ht="25" customHeight="1">
      <x:c r="A27" s="10" t="str">
        <x:v>スタッフ20</x:v>
      </x:c>
      <x:c r="B27" s="10" t="str">
        <x:v>遅</x:v>
      </x:c>
      <x:c r="C27" s="10" t="str">
        <x:v>休</x:v>
      </x:c>
      <x:c r="D27" s="10" t="str">
        <x:v>早</x:v>
      </x:c>
      <x:c r="E27" s="10" t="str">
        <x:v>遅</x:v>
      </x:c>
      <x:c r="F27" s="10" t="str">
        <x:v>休</x:v>
      </x:c>
      <x:c r="G27" s="10" t="str">
        <x:v>早</x:v>
      </x:c>
      <x:c r="H27" s="10" t="str">
        <x:v>遅</x:v>
      </x:c>
      <x:c r="I27" s="10" t="str">
        <x:v>休</x:v>
      </x:c>
      <x:c r="J27" s="10" t="str">
        <x:v>早</x:v>
      </x:c>
      <x:c r="K27" s="10" t="str">
        <x:v>遅</x:v>
      </x:c>
      <x:c r="L27" s="10" t="str">
        <x:v>休</x:v>
      </x:c>
      <x:c r="M27" s="10" t="str">
        <x:v>早</x:v>
      </x:c>
      <x:c r="N27" s="10" t="str">
        <x:v>遅</x:v>
      </x:c>
      <x:c r="O27" s="10" t="str">
        <x:v>休</x:v>
      </x:c>
      <x:c r="P27" s="10" t="str">
        <x:v>早</x:v>
      </x:c>
      <x:c r="Q27" s="10" t="str">
        <x:v>遅</x:v>
      </x:c>
      <x:c r="R27" s="10" t="str">
        <x:v>休</x:v>
      </x:c>
      <x:c r="S27" s="10" t="str">
        <x:v>早</x:v>
      </x:c>
      <x:c r="T27" s="10" t="str">
        <x:v>遅</x:v>
      </x:c>
      <x:c r="U27" s="10" t="str">
        <x:v>休</x:v>
      </x:c>
      <x:c r="V27" s="10" t="str">
        <x:v>早</x:v>
      </x:c>
      <x:c r="W27" s="10" t="str">
        <x:v>遅</x:v>
      </x:c>
      <x:c r="X27" s="10" t="str">
        <x:v>休</x:v>
      </x:c>
      <x:c r="Y27" s="10" t="str">
        <x:v>早</x:v>
      </x:c>
      <x:c r="Z27" s="10" t="str">
        <x:v>遅</x:v>
      </x:c>
      <x:c r="AA27" s="10" t="str">
        <x:v>休</x:v>
      </x:c>
      <x:c r="AB27" s="10" t="str">
        <x:v>早</x:v>
      </x:c>
      <x:c r="AC27" s="10" t="str">
        <x:v>遅</x:v>
      </x:c>
      <x:c r="AD27" s="10" t="str">
        <x:v>休</x:v>
      </x:c>
      <x:c r="AE27" s="10" t="str">
        <x:v>早</x:v>
      </x:c>
      <x:c r="AF27" s="10" t="str"/>
      <x:c r="AG27" s="10"/>
    </x:row>
    <x:row r="28" ht="25" customHeight="1">
      <x:c r="A28" s="10" t="str">
        <x:v>スタッフ21</x:v>
      </x:c>
      <x:c r="B28" s="10" t="str">
        <x:v>休</x:v>
      </x:c>
      <x:c r="C28" s="10" t="str">
        <x:v>早</x:v>
      </x:c>
      <x:c r="D28" s="10" t="str">
        <x:v>遅</x:v>
      </x:c>
      <x:c r="E28" s="10" t="str">
        <x:v>休</x:v>
      </x:c>
      <x:c r="F28" s="10" t="str">
        <x:v>早</x:v>
      </x:c>
      <x:c r="G28" s="10" t="str">
        <x:v>遅</x:v>
      </x:c>
      <x:c r="H28" s="10" t="str">
        <x:v>休</x:v>
      </x:c>
      <x:c r="I28" s="10" t="str">
        <x:v>早</x:v>
      </x:c>
      <x:c r="J28" s="10" t="str">
        <x:v>遅</x:v>
      </x:c>
      <x:c r="K28" s="10" t="str">
        <x:v>休</x:v>
      </x:c>
      <x:c r="L28" s="10" t="str">
        <x:v>早</x:v>
      </x:c>
      <x:c r="M28" s="10" t="str">
        <x:v>遅</x:v>
      </x:c>
      <x:c r="N28" s="10" t="str">
        <x:v>休</x:v>
      </x:c>
      <x:c r="O28" s="10" t="str">
        <x:v>早</x:v>
      </x:c>
      <x:c r="P28" s="10" t="str">
        <x:v>遅</x:v>
      </x:c>
      <x:c r="Q28" s="10" t="str">
        <x:v>休</x:v>
      </x:c>
      <x:c r="R28" s="10" t="str">
        <x:v>早</x:v>
      </x:c>
      <x:c r="S28" s="10" t="str">
        <x:v>遅</x:v>
      </x:c>
      <x:c r="T28" s="10" t="str">
        <x:v>休</x:v>
      </x:c>
      <x:c r="U28" s="10" t="str">
        <x:v>早</x:v>
      </x:c>
      <x:c r="V28" s="10" t="str">
        <x:v>遅</x:v>
      </x:c>
      <x:c r="W28" s="10" t="str">
        <x:v>休</x:v>
      </x:c>
      <x:c r="X28" s="10" t="str">
        <x:v>早</x:v>
      </x:c>
      <x:c r="Y28" s="10" t="str">
        <x:v>遅</x:v>
      </x:c>
      <x:c r="Z28" s="10" t="str">
        <x:v>休</x:v>
      </x:c>
      <x:c r="AA28" s="10" t="str">
        <x:v>早</x:v>
      </x:c>
      <x:c r="AB28" s="10" t="str">
        <x:v>遅</x:v>
      </x:c>
      <x:c r="AC28" s="10" t="str">
        <x:v>休</x:v>
      </x:c>
      <x:c r="AD28" s="10" t="str">
        <x:v>早</x:v>
      </x:c>
      <x:c r="AE28" s="10" t="str">
        <x:v>遅</x:v>
      </x:c>
      <x:c r="AF28" s="10" t="str"/>
      <x:c r="AG28" s="10"/>
    </x:row>
    <x:row r="29" ht="25" customHeight="1">
      <x:c r="A29" s="10" t="str">
        <x:v>スタッフ22</x:v>
      </x:c>
      <x:c r="B29" s="10" t="str">
        <x:v>早</x:v>
      </x:c>
      <x:c r="C29" s="10" t="str">
        <x:v>遅</x:v>
      </x:c>
      <x:c r="D29" s="10" t="str">
        <x:v>休</x:v>
      </x:c>
      <x:c r="E29" s="10" t="str">
        <x:v>早</x:v>
      </x:c>
      <x:c r="F29" s="10" t="str">
        <x:v>遅</x:v>
      </x:c>
      <x:c r="G29" s="10" t="str">
        <x:v>休</x:v>
      </x:c>
      <x:c r="H29" s="10" t="str">
        <x:v>早</x:v>
      </x:c>
      <x:c r="I29" s="10" t="str">
        <x:v>遅</x:v>
      </x:c>
      <x:c r="J29" s="10" t="str">
        <x:v>休</x:v>
      </x:c>
      <x:c r="K29" s="10" t="str">
        <x:v>早</x:v>
      </x:c>
      <x:c r="L29" s="10" t="str">
        <x:v>遅</x:v>
      </x:c>
      <x:c r="M29" s="10" t="str">
        <x:v>休</x:v>
      </x:c>
      <x:c r="N29" s="10" t="str">
        <x:v>早</x:v>
      </x:c>
      <x:c r="O29" s="10" t="str">
        <x:v>遅</x:v>
      </x:c>
      <x:c r="P29" s="10" t="str">
        <x:v>休</x:v>
      </x:c>
      <x:c r="Q29" s="10" t="str">
        <x:v>早</x:v>
      </x:c>
      <x:c r="R29" s="10" t="str">
        <x:v>遅</x:v>
      </x:c>
      <x:c r="S29" s="10" t="str">
        <x:v>休</x:v>
      </x:c>
      <x:c r="T29" s="10" t="str">
        <x:v>早</x:v>
      </x:c>
      <x:c r="U29" s="10" t="str">
        <x:v>遅</x:v>
      </x:c>
      <x:c r="V29" s="10" t="str">
        <x:v>休</x:v>
      </x:c>
      <x:c r="W29" s="10" t="str">
        <x:v>早</x:v>
      </x:c>
      <x:c r="X29" s="10" t="str">
        <x:v>遅</x:v>
      </x:c>
      <x:c r="Y29" s="10" t="str">
        <x:v>休</x:v>
      </x:c>
      <x:c r="Z29" s="10" t="str">
        <x:v>早</x:v>
      </x:c>
      <x:c r="AA29" s="10" t="str">
        <x:v>遅</x:v>
      </x:c>
      <x:c r="AB29" s="10" t="str">
        <x:v>休</x:v>
      </x:c>
      <x:c r="AC29" s="10" t="str">
        <x:v>早</x:v>
      </x:c>
      <x:c r="AD29" s="10" t="str">
        <x:v>遅</x:v>
      </x:c>
      <x:c r="AE29" s="10" t="str">
        <x:v>休</x:v>
      </x:c>
      <x:c r="AF29" s="10" t="str"/>
      <x:c r="AG29" s="10"/>
    </x:row>
    <x:row r="30" ht="25" customHeight="1">
      <x:c r="A30" s="10" t="str">
        <x:v>スタッフ23</x:v>
      </x:c>
      <x:c r="B30" s="10" t="str">
        <x:v>遅</x:v>
      </x:c>
      <x:c r="C30" s="10" t="str">
        <x:v>休</x:v>
      </x:c>
      <x:c r="D30" s="10" t="str">
        <x:v>早</x:v>
      </x:c>
      <x:c r="E30" s="10" t="str">
        <x:v>遅</x:v>
      </x:c>
      <x:c r="F30" s="10" t="str">
        <x:v>休</x:v>
      </x:c>
      <x:c r="G30" s="10" t="str">
        <x:v>早</x:v>
      </x:c>
      <x:c r="H30" s="10" t="str">
        <x:v>遅</x:v>
      </x:c>
      <x:c r="I30" s="10" t="str">
        <x:v>休</x:v>
      </x:c>
      <x:c r="J30" s="10" t="str">
        <x:v>早</x:v>
      </x:c>
      <x:c r="K30" s="10" t="str">
        <x:v>遅</x:v>
      </x:c>
      <x:c r="L30" s="10" t="str">
        <x:v>休</x:v>
      </x:c>
      <x:c r="M30" s="10" t="str">
        <x:v>早</x:v>
      </x:c>
      <x:c r="N30" s="10" t="str">
        <x:v>遅</x:v>
      </x:c>
      <x:c r="O30" s="10" t="str">
        <x:v>休</x:v>
      </x:c>
      <x:c r="P30" s="10" t="str">
        <x:v>早</x:v>
      </x:c>
      <x:c r="Q30" s="10" t="str">
        <x:v>遅</x:v>
      </x:c>
      <x:c r="R30" s="10" t="str">
        <x:v>休</x:v>
      </x:c>
      <x:c r="S30" s="10" t="str">
        <x:v>早</x:v>
      </x:c>
      <x:c r="T30" s="10" t="str">
        <x:v>遅</x:v>
      </x:c>
      <x:c r="U30" s="10" t="str">
        <x:v>休</x:v>
      </x:c>
      <x:c r="V30" s="10" t="str">
        <x:v>早</x:v>
      </x:c>
      <x:c r="W30" s="10" t="str">
        <x:v>遅</x:v>
      </x:c>
      <x:c r="X30" s="10" t="str">
        <x:v>休</x:v>
      </x:c>
      <x:c r="Y30" s="10" t="str">
        <x:v>早</x:v>
      </x:c>
      <x:c r="Z30" s="10" t="str">
        <x:v>遅</x:v>
      </x:c>
      <x:c r="AA30" s="10" t="str">
        <x:v>休</x:v>
      </x:c>
      <x:c r="AB30" s="10" t="str">
        <x:v>早</x:v>
      </x:c>
      <x:c r="AC30" s="10" t="str">
        <x:v>遅</x:v>
      </x:c>
      <x:c r="AD30" s="10" t="str">
        <x:v>休</x:v>
      </x:c>
      <x:c r="AE30" s="10" t="str">
        <x:v>早</x:v>
      </x:c>
      <x:c r="AF30" s="10" t="str"/>
      <x:c r="AG30" s="10"/>
    </x:row>
    <x:row r="31" ht="25" customHeight="1">
      <x:c r="A31" s="10" t="str">
        <x:v>スタッフ24</x:v>
      </x:c>
      <x:c r="B31" s="10" t="str">
        <x:v>休</x:v>
      </x:c>
      <x:c r="C31" s="10" t="str">
        <x:v>早</x:v>
      </x:c>
      <x:c r="D31" s="10" t="str">
        <x:v>遅</x:v>
      </x:c>
      <x:c r="E31" s="10" t="str">
        <x:v>休</x:v>
      </x:c>
      <x:c r="F31" s="10" t="str">
        <x:v>早</x:v>
      </x:c>
      <x:c r="G31" s="10" t="str">
        <x:v>遅</x:v>
      </x:c>
      <x:c r="H31" s="10" t="str">
        <x:v>休</x:v>
      </x:c>
      <x:c r="I31" s="10" t="str">
        <x:v>早</x:v>
      </x:c>
      <x:c r="J31" s="10" t="str">
        <x:v>遅</x:v>
      </x:c>
      <x:c r="K31" s="10" t="str">
        <x:v>休</x:v>
      </x:c>
      <x:c r="L31" s="10" t="str">
        <x:v>早</x:v>
      </x:c>
      <x:c r="M31" s="10" t="str">
        <x:v>遅</x:v>
      </x:c>
      <x:c r="N31" s="10" t="str">
        <x:v>休</x:v>
      </x:c>
      <x:c r="O31" s="10" t="str">
        <x:v>早</x:v>
      </x:c>
      <x:c r="P31" s="10" t="str">
        <x:v>遅</x:v>
      </x:c>
      <x:c r="Q31" s="10" t="str">
        <x:v>休</x:v>
      </x:c>
      <x:c r="R31" s="10" t="str">
        <x:v>早</x:v>
      </x:c>
      <x:c r="S31" s="10" t="str">
        <x:v>遅</x:v>
      </x:c>
      <x:c r="T31" s="10" t="str">
        <x:v>休</x:v>
      </x:c>
      <x:c r="U31" s="10" t="str">
        <x:v>早</x:v>
      </x:c>
      <x:c r="V31" s="10" t="str">
        <x:v>遅</x:v>
      </x:c>
      <x:c r="W31" s="10" t="str">
        <x:v>休</x:v>
      </x:c>
      <x:c r="X31" s="10" t="str">
        <x:v>早</x:v>
      </x:c>
      <x:c r="Y31" s="10" t="str">
        <x:v>遅</x:v>
      </x:c>
      <x:c r="Z31" s="10" t="str">
        <x:v>休</x:v>
      </x:c>
      <x:c r="AA31" s="10" t="str">
        <x:v>早</x:v>
      </x:c>
      <x:c r="AB31" s="10" t="str">
        <x:v>遅</x:v>
      </x:c>
      <x:c r="AC31" s="10" t="str">
        <x:v>休</x:v>
      </x:c>
      <x:c r="AD31" s="10" t="str">
        <x:v>早</x:v>
      </x:c>
      <x:c r="AE31" s="10" t="str">
        <x:v>遅</x:v>
      </x:c>
      <x:c r="AF31" s="10" t="str"/>
      <x:c r="AG31" s="10"/>
    </x:row>
    <x:row r="32" ht="25" customHeight="1">
      <x:c r="A32" s="10" t="str">
        <x:v>スタッフ25</x:v>
      </x:c>
      <x:c r="B32" s="10" t="str">
        <x:v>早</x:v>
      </x:c>
      <x:c r="C32" s="10" t="str">
        <x:v>遅</x:v>
      </x:c>
      <x:c r="D32" s="10" t="str">
        <x:v>休</x:v>
      </x:c>
      <x:c r="E32" s="10" t="str">
        <x:v>早</x:v>
      </x:c>
      <x:c r="F32" s="10" t="str">
        <x:v>遅</x:v>
      </x:c>
      <x:c r="G32" s="10" t="str">
        <x:v>休</x:v>
      </x:c>
      <x:c r="H32" s="10" t="str">
        <x:v>早</x:v>
      </x:c>
      <x:c r="I32" s="10" t="str">
        <x:v>遅</x:v>
      </x:c>
      <x:c r="J32" s="10" t="str">
        <x:v>休</x:v>
      </x:c>
      <x:c r="K32" s="10" t="str">
        <x:v>早</x:v>
      </x:c>
      <x:c r="L32" s="10" t="str">
        <x:v>遅</x:v>
      </x:c>
      <x:c r="M32" s="10" t="str">
        <x:v>休</x:v>
      </x:c>
      <x:c r="N32" s="10" t="str">
        <x:v>早</x:v>
      </x:c>
      <x:c r="O32" s="10" t="str">
        <x:v>遅</x:v>
      </x:c>
      <x:c r="P32" s="10" t="str">
        <x:v>休</x:v>
      </x:c>
      <x:c r="Q32" s="10" t="str">
        <x:v>早</x:v>
      </x:c>
      <x:c r="R32" s="10" t="str">
        <x:v>遅</x:v>
      </x:c>
      <x:c r="S32" s="10" t="str">
        <x:v>休</x:v>
      </x:c>
      <x:c r="T32" s="10" t="str">
        <x:v>早</x:v>
      </x:c>
      <x:c r="U32" s="10" t="str">
        <x:v>遅</x:v>
      </x:c>
      <x:c r="V32" s="10" t="str">
        <x:v>休</x:v>
      </x:c>
      <x:c r="W32" s="10" t="str">
        <x:v>早</x:v>
      </x:c>
      <x:c r="X32" s="10" t="str">
        <x:v>遅</x:v>
      </x:c>
      <x:c r="Y32" s="10" t="str">
        <x:v>休</x:v>
      </x:c>
      <x:c r="Z32" s="10" t="str">
        <x:v>早</x:v>
      </x:c>
      <x:c r="AA32" s="10" t="str">
        <x:v>遅</x:v>
      </x:c>
      <x:c r="AB32" s="10" t="str">
        <x:v>休</x:v>
      </x:c>
      <x:c r="AC32" s="10" t="str">
        <x:v>早</x:v>
      </x:c>
      <x:c r="AD32" s="10" t="str">
        <x:v>遅</x:v>
      </x:c>
      <x:c r="AE32" s="10" t="str">
        <x:v>休</x:v>
      </x:c>
      <x:c r="AF32" s="10" t="str"/>
      <x:c r="AG32" s="10"/>
    </x:row>
    <x:row r="33" ht="25" customHeight="1">
      <x:c r="A33" s="10" t="str">
        <x:v>スタッフ26</x:v>
      </x:c>
      <x:c r="B33" s="10" t="str">
        <x:v>遅</x:v>
      </x:c>
      <x:c r="C33" s="10" t="str">
        <x:v>休</x:v>
      </x:c>
      <x:c r="D33" s="10" t="str">
        <x:v>早</x:v>
      </x:c>
      <x:c r="E33" s="10" t="str">
        <x:v>遅</x:v>
      </x:c>
      <x:c r="F33" s="10" t="str">
        <x:v>休</x:v>
      </x:c>
      <x:c r="G33" s="10" t="str">
        <x:v>早</x:v>
      </x:c>
      <x:c r="H33" s="10" t="str">
        <x:v>遅</x:v>
      </x:c>
      <x:c r="I33" s="10" t="str">
        <x:v>休</x:v>
      </x:c>
      <x:c r="J33" s="10" t="str">
        <x:v>早</x:v>
      </x:c>
      <x:c r="K33" s="10" t="str">
        <x:v>遅</x:v>
      </x:c>
      <x:c r="L33" s="10" t="str">
        <x:v>休</x:v>
      </x:c>
      <x:c r="M33" s="10" t="str">
        <x:v>早</x:v>
      </x:c>
      <x:c r="N33" s="10" t="str">
        <x:v>遅</x:v>
      </x:c>
      <x:c r="O33" s="10" t="str">
        <x:v>休</x:v>
      </x:c>
      <x:c r="P33" s="10" t="str">
        <x:v>早</x:v>
      </x:c>
      <x:c r="Q33" s="10" t="str">
        <x:v>遅</x:v>
      </x:c>
      <x:c r="R33" s="10" t="str">
        <x:v>休</x:v>
      </x:c>
      <x:c r="S33" s="10" t="str">
        <x:v>早</x:v>
      </x:c>
      <x:c r="T33" s="10" t="str">
        <x:v>遅</x:v>
      </x:c>
      <x:c r="U33" s="10" t="str">
        <x:v>休</x:v>
      </x:c>
      <x:c r="V33" s="10" t="str">
        <x:v>早</x:v>
      </x:c>
      <x:c r="W33" s="10" t="str">
        <x:v>遅</x:v>
      </x:c>
      <x:c r="X33" s="10" t="str">
        <x:v>休</x:v>
      </x:c>
      <x:c r="Y33" s="10" t="str">
        <x:v>早</x:v>
      </x:c>
      <x:c r="Z33" s="10" t="str">
        <x:v>遅</x:v>
      </x:c>
      <x:c r="AA33" s="10" t="str">
        <x:v>休</x:v>
      </x:c>
      <x:c r="AB33" s="10" t="str">
        <x:v>早</x:v>
      </x:c>
      <x:c r="AC33" s="10" t="str">
        <x:v>遅</x:v>
      </x:c>
      <x:c r="AD33" s="10" t="str">
        <x:v>休</x:v>
      </x:c>
      <x:c r="AE33" s="10" t="str">
        <x:v>早</x:v>
      </x:c>
      <x:c r="AF33" s="10" t="str"/>
      <x:c r="AG33" s="10"/>
    </x:row>
    <x:row r="34" ht="25" customHeight="1">
      <x:c r="A34" s="10" t="str">
        <x:v>スタッフ27</x:v>
      </x:c>
      <x:c r="B34" s="10" t="str">
        <x:v>休</x:v>
      </x:c>
      <x:c r="C34" s="10" t="str">
        <x:v>早</x:v>
      </x:c>
      <x:c r="D34" s="10" t="str">
        <x:v>遅</x:v>
      </x:c>
      <x:c r="E34" s="10" t="str">
        <x:v>休</x:v>
      </x:c>
      <x:c r="F34" s="10" t="str">
        <x:v>早</x:v>
      </x:c>
      <x:c r="G34" s="10" t="str">
        <x:v>遅</x:v>
      </x:c>
      <x:c r="H34" s="10" t="str">
        <x:v>休</x:v>
      </x:c>
      <x:c r="I34" s="10" t="str">
        <x:v>早</x:v>
      </x:c>
      <x:c r="J34" s="10" t="str">
        <x:v>遅</x:v>
      </x:c>
      <x:c r="K34" s="10" t="str">
        <x:v>休</x:v>
      </x:c>
      <x:c r="L34" s="10" t="str">
        <x:v>早</x:v>
      </x:c>
      <x:c r="M34" s="10" t="str">
        <x:v>遅</x:v>
      </x:c>
      <x:c r="N34" s="10" t="str">
        <x:v>休</x:v>
      </x:c>
      <x:c r="O34" s="10" t="str">
        <x:v>早</x:v>
      </x:c>
      <x:c r="P34" s="10" t="str">
        <x:v>遅</x:v>
      </x:c>
      <x:c r="Q34" s="10" t="str">
        <x:v>休</x:v>
      </x:c>
      <x:c r="R34" s="10" t="str">
        <x:v>早</x:v>
      </x:c>
      <x:c r="S34" s="10" t="str">
        <x:v>遅</x:v>
      </x:c>
      <x:c r="T34" s="10" t="str">
        <x:v>休</x:v>
      </x:c>
      <x:c r="U34" s="10" t="str">
        <x:v>早</x:v>
      </x:c>
      <x:c r="V34" s="10" t="str">
        <x:v>遅</x:v>
      </x:c>
      <x:c r="W34" s="10" t="str">
        <x:v>休</x:v>
      </x:c>
      <x:c r="X34" s="10" t="str">
        <x:v>早</x:v>
      </x:c>
      <x:c r="Y34" s="10" t="str">
        <x:v>遅</x:v>
      </x:c>
      <x:c r="Z34" s="10" t="str">
        <x:v>休</x:v>
      </x:c>
      <x:c r="AA34" s="10" t="str">
        <x:v>早</x:v>
      </x:c>
      <x:c r="AB34" s="10" t="str">
        <x:v>遅</x:v>
      </x:c>
      <x:c r="AC34" s="10" t="str">
        <x:v>休</x:v>
      </x:c>
      <x:c r="AD34" s="10" t="str">
        <x:v>早</x:v>
      </x:c>
      <x:c r="AE34" s="10" t="str">
        <x:v>遅</x:v>
      </x:c>
      <x:c r="AF34" s="10" t="str"/>
      <x:c r="AG34" s="10"/>
    </x:row>
    <x:row r="35" ht="25" customHeight="1">
      <x:c r="A35" s="10" t="str">
        <x:v>スタッフ28</x:v>
      </x:c>
      <x:c r="B35" s="10" t="str">
        <x:v>早</x:v>
      </x:c>
      <x:c r="C35" s="10" t="str">
        <x:v>遅</x:v>
      </x:c>
      <x:c r="D35" s="10" t="str">
        <x:v>休</x:v>
      </x:c>
      <x:c r="E35" s="10" t="str">
        <x:v>早</x:v>
      </x:c>
      <x:c r="F35" s="10" t="str">
        <x:v>遅</x:v>
      </x:c>
      <x:c r="G35" s="10" t="str">
        <x:v>休</x:v>
      </x:c>
      <x:c r="H35" s="10" t="str">
        <x:v>早</x:v>
      </x:c>
      <x:c r="I35" s="10" t="str">
        <x:v>遅</x:v>
      </x:c>
      <x:c r="J35" s="10" t="str">
        <x:v>休</x:v>
      </x:c>
      <x:c r="K35" s="10" t="str">
        <x:v>早</x:v>
      </x:c>
      <x:c r="L35" s="10" t="str">
        <x:v>遅</x:v>
      </x:c>
      <x:c r="M35" s="10" t="str">
        <x:v>休</x:v>
      </x:c>
      <x:c r="N35" s="10" t="str">
        <x:v>早</x:v>
      </x:c>
      <x:c r="O35" s="10" t="str">
        <x:v>遅</x:v>
      </x:c>
      <x:c r="P35" s="10" t="str">
        <x:v>休</x:v>
      </x:c>
      <x:c r="Q35" s="10" t="str">
        <x:v>早</x:v>
      </x:c>
      <x:c r="R35" s="10" t="str">
        <x:v>遅</x:v>
      </x:c>
      <x:c r="S35" s="10" t="str">
        <x:v>休</x:v>
      </x:c>
      <x:c r="T35" s="10" t="str">
        <x:v>早</x:v>
      </x:c>
      <x:c r="U35" s="10" t="str">
        <x:v>遅</x:v>
      </x:c>
      <x:c r="V35" s="10" t="str">
        <x:v>休</x:v>
      </x:c>
      <x:c r="W35" s="10" t="str">
        <x:v>早</x:v>
      </x:c>
      <x:c r="X35" s="10" t="str">
        <x:v>遅</x:v>
      </x:c>
      <x:c r="Y35" s="10" t="str">
        <x:v>休</x:v>
      </x:c>
      <x:c r="Z35" s="10" t="str">
        <x:v>早</x:v>
      </x:c>
      <x:c r="AA35" s="10" t="str">
        <x:v>遅</x:v>
      </x:c>
      <x:c r="AB35" s="10" t="str">
        <x:v>休</x:v>
      </x:c>
      <x:c r="AC35" s="10" t="str">
        <x:v>早</x:v>
      </x:c>
      <x:c r="AD35" s="10" t="str">
        <x:v>遅</x:v>
      </x:c>
      <x:c r="AE35" s="10" t="str">
        <x:v>休</x:v>
      </x:c>
      <x:c r="AF35" s="10" t="str"/>
      <x:c r="AG35" s="10"/>
    </x:row>
    <x:row r="36" ht="25" customHeight="1">
      <x:c r="A36" s="10" t="str">
        <x:v>スタッフ29</x:v>
      </x:c>
      <x:c r="B36" s="10" t="str">
        <x:v>遅</x:v>
      </x:c>
      <x:c r="C36" s="10" t="str">
        <x:v>休</x:v>
      </x:c>
      <x:c r="D36" s="10" t="str">
        <x:v>早</x:v>
      </x:c>
      <x:c r="E36" s="10" t="str">
        <x:v>遅</x:v>
      </x:c>
      <x:c r="F36" s="10" t="str">
        <x:v>休</x:v>
      </x:c>
      <x:c r="G36" s="10" t="str">
        <x:v>早</x:v>
      </x:c>
      <x:c r="H36" s="10" t="str">
        <x:v>遅</x:v>
      </x:c>
      <x:c r="I36" s="10" t="str">
        <x:v>休</x:v>
      </x:c>
      <x:c r="J36" s="10" t="str">
        <x:v>早</x:v>
      </x:c>
      <x:c r="K36" s="10" t="str">
        <x:v>遅</x:v>
      </x:c>
      <x:c r="L36" s="10" t="str">
        <x:v>休</x:v>
      </x:c>
      <x:c r="M36" s="10" t="str">
        <x:v>早</x:v>
      </x:c>
      <x:c r="N36" s="10" t="str">
        <x:v>遅</x:v>
      </x:c>
      <x:c r="O36" s="10" t="str">
        <x:v>休</x:v>
      </x:c>
      <x:c r="P36" s="10" t="str">
        <x:v>早</x:v>
      </x:c>
      <x:c r="Q36" s="10" t="str">
        <x:v>遅</x:v>
      </x:c>
      <x:c r="R36" s="10" t="str">
        <x:v>休</x:v>
      </x:c>
      <x:c r="S36" s="10" t="str">
        <x:v>早</x:v>
      </x:c>
      <x:c r="T36" s="10" t="str">
        <x:v>遅</x:v>
      </x:c>
      <x:c r="U36" s="10" t="str">
        <x:v>休</x:v>
      </x:c>
      <x:c r="V36" s="10" t="str">
        <x:v>早</x:v>
      </x:c>
      <x:c r="W36" s="10" t="str">
        <x:v>遅</x:v>
      </x:c>
      <x:c r="X36" s="10" t="str">
        <x:v>休</x:v>
      </x:c>
      <x:c r="Y36" s="10" t="str">
        <x:v>早</x:v>
      </x:c>
      <x:c r="Z36" s="10" t="str">
        <x:v>遅</x:v>
      </x:c>
      <x:c r="AA36" s="10" t="str">
        <x:v>休</x:v>
      </x:c>
      <x:c r="AB36" s="10" t="str">
        <x:v>早</x:v>
      </x:c>
      <x:c r="AC36" s="10" t="str">
        <x:v>遅</x:v>
      </x:c>
      <x:c r="AD36" s="10" t="str">
        <x:v>休</x:v>
      </x:c>
      <x:c r="AE36" s="10" t="str">
        <x:v>早</x:v>
      </x:c>
      <x:c r="AF36" s="10" t="str"/>
      <x:c r="AG36" s="10"/>
    </x:row>
    <x:row r="37" ht="25" customHeight="1">
      <x:c r="A37" s="10" t="str">
        <x:v>スタッフ30</x:v>
      </x:c>
      <x:c r="B37" s="10" t="str">
        <x:v>休</x:v>
      </x:c>
      <x:c r="C37" s="10" t="str">
        <x:v>早</x:v>
      </x:c>
      <x:c r="D37" s="10" t="str">
        <x:v>遅</x:v>
      </x:c>
      <x:c r="E37" s="10" t="str">
        <x:v>休</x:v>
      </x:c>
      <x:c r="F37" s="10" t="str">
        <x:v>早</x:v>
      </x:c>
      <x:c r="G37" s="10" t="str">
        <x:v>遅</x:v>
      </x:c>
      <x:c r="H37" s="10" t="str">
        <x:v>休</x:v>
      </x:c>
      <x:c r="I37" s="10" t="str">
        <x:v>早</x:v>
      </x:c>
      <x:c r="J37" s="10" t="str">
        <x:v>遅</x:v>
      </x:c>
      <x:c r="K37" s="10" t="str">
        <x:v>休</x:v>
      </x:c>
      <x:c r="L37" s="10" t="str">
        <x:v>早</x:v>
      </x:c>
      <x:c r="M37" s="10" t="str">
        <x:v>遅</x:v>
      </x:c>
      <x:c r="N37" s="10" t="str">
        <x:v>休</x:v>
      </x:c>
      <x:c r="O37" s="10" t="str">
        <x:v>早</x:v>
      </x:c>
      <x:c r="P37" s="10" t="str">
        <x:v>遅</x:v>
      </x:c>
      <x:c r="Q37" s="10" t="str">
        <x:v>休</x:v>
      </x:c>
      <x:c r="R37" s="10" t="str">
        <x:v>早</x:v>
      </x:c>
      <x:c r="S37" s="10" t="str">
        <x:v>遅</x:v>
      </x:c>
      <x:c r="T37" s="10" t="str">
        <x:v>休</x:v>
      </x:c>
      <x:c r="U37" s="10" t="str">
        <x:v>早</x:v>
      </x:c>
      <x:c r="V37" s="10" t="str">
        <x:v>遅</x:v>
      </x:c>
      <x:c r="W37" s="10" t="str">
        <x:v>休</x:v>
      </x:c>
      <x:c r="X37" s="10" t="str">
        <x:v>早</x:v>
      </x:c>
      <x:c r="Y37" s="10" t="str">
        <x:v>遅</x:v>
      </x:c>
      <x:c r="Z37" s="10" t="str">
        <x:v>休</x:v>
      </x:c>
      <x:c r="AA37" s="10" t="str">
        <x:v>早</x:v>
      </x:c>
      <x:c r="AB37" s="10" t="str">
        <x:v>遅</x:v>
      </x:c>
      <x:c r="AC37" s="10" t="str">
        <x:v>休</x:v>
      </x:c>
      <x:c r="AD37" s="10" t="str">
        <x:v>早</x:v>
      </x:c>
      <x:c r="AE37" s="10" t="str">
        <x:v>遅</x:v>
      </x:c>
      <x:c r="AF37" s="10" t="str"/>
      <x:c r="AG37" s="10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</x:row>
    <x:row r="39" ht="25" customHeight="1">
      <x:c r="A39" s="2" t="str">
        <x:v>早番人数</x:v>
      </x:c>
      <x:c r="B39" s="2" t="n">
        <x:f>IF(B$7="","",COUNTIF(B8:B37,"早"))</x:f>
        <x:v>10</x:v>
      </x:c>
      <x:c r="C39" s="2" t="n">
        <x:f>IF(C$7="","",COUNTIF(C8:C37,"早"))</x:f>
        <x:v>10</x:v>
      </x:c>
      <x:c r="D39" s="2" t="n">
        <x:f>IF(D$7="","",COUNTIF(D8:D37,"早"))</x:f>
        <x:v>10</x:v>
      </x:c>
      <x:c r="E39" s="2" t="n">
        <x:f>IF(E$7="","",COUNTIF(E8:E37,"早"))</x:f>
        <x:v>10</x:v>
      </x:c>
      <x:c r="F39" s="2" t="n">
        <x:f>IF(F$7="","",COUNTIF(F8:F37,"早"))</x:f>
        <x:v>10</x:v>
      </x:c>
      <x:c r="G39" s="2" t="n">
        <x:f>IF(G$7="","",COUNTIF(G8:G37,"早"))</x:f>
        <x:v>10</x:v>
      </x:c>
      <x:c r="H39" s="2" t="n">
        <x:f>IF(H$7="","",COUNTIF(H8:H37,"早"))</x:f>
        <x:v>10</x:v>
      </x:c>
      <x:c r="I39" s="2" t="n">
        <x:f>IF(I$7="","",COUNTIF(I8:I37,"早"))</x:f>
        <x:v>10</x:v>
      </x:c>
      <x:c r="J39" s="2" t="n">
        <x:f>IF(J$7="","",COUNTIF(J8:J37,"早"))</x:f>
        <x:v>10</x:v>
      </x:c>
      <x:c r="K39" s="2" t="n">
        <x:f>IF(K$7="","",COUNTIF(K8:K37,"早"))</x:f>
        <x:v>10</x:v>
      </x:c>
      <x:c r="L39" s="2" t="n">
        <x:f>IF(L$7="","",COUNTIF(L8:L37,"早"))</x:f>
        <x:v>10</x:v>
      </x:c>
      <x:c r="M39" s="2" t="n">
        <x:f>IF(M$7="","",COUNTIF(M8:M37,"早"))</x:f>
        <x:v>10</x:v>
      </x:c>
      <x:c r="N39" s="2" t="n">
        <x:f>IF(N$7="","",COUNTIF(N8:N37,"早"))</x:f>
        <x:v>10</x:v>
      </x:c>
      <x:c r="O39" s="2" t="n">
        <x:f>IF(O$7="","",COUNTIF(O8:O37,"早"))</x:f>
        <x:v>10</x:v>
      </x:c>
      <x:c r="P39" s="2" t="n">
        <x:f>IF(P$7="","",COUNTIF(P8:P37,"早"))</x:f>
        <x:v>10</x:v>
      </x:c>
      <x:c r="Q39" s="2" t="n">
        <x:f>IF(Q$7="","",COUNTIF(Q8:Q37,"早"))</x:f>
        <x:v>10</x:v>
      </x:c>
      <x:c r="R39" s="2" t="n">
        <x:f>IF(R$7="","",COUNTIF(R8:R37,"早"))</x:f>
        <x:v>10</x:v>
      </x:c>
      <x:c r="S39" s="2" t="n">
        <x:f>IF(S$7="","",COUNTIF(S8:S37,"早"))</x:f>
        <x:v>10</x:v>
      </x:c>
      <x:c r="T39" s="2" t="n">
        <x:f>IF(T$7="","",COUNTIF(T8:T37,"早"))</x:f>
        <x:v>10</x:v>
      </x:c>
      <x:c r="U39" s="2" t="n">
        <x:f>IF(U$7="","",COUNTIF(U8:U37,"早"))</x:f>
        <x:v>10</x:v>
      </x:c>
      <x:c r="V39" s="2" t="n">
        <x:f>IF(V$7="","",COUNTIF(V8:V37,"早"))</x:f>
        <x:v>10</x:v>
      </x:c>
      <x:c r="W39" s="2" t="n">
        <x:f>IF(W$7="","",COUNTIF(W8:W37,"早"))</x:f>
        <x:v>10</x:v>
      </x:c>
      <x:c r="X39" s="2" t="n">
        <x:f>IF(X$7="","",COUNTIF(X8:X37,"早"))</x:f>
        <x:v>10</x:v>
      </x:c>
      <x:c r="Y39" s="2" t="n">
        <x:f>IF(Y$7="","",COUNTIF(Y8:Y37,"早"))</x:f>
        <x:v>10</x:v>
      </x:c>
      <x:c r="Z39" s="2" t="n">
        <x:f>IF(Z$7="","",COUNTIF(Z8:Z37,"早"))</x:f>
        <x:v>10</x:v>
      </x:c>
      <x:c r="AA39" s="2" t="n">
        <x:f>IF(AA$7="","",COUNTIF(AA8:AA37,"早"))</x:f>
        <x:v>10</x:v>
      </x:c>
      <x:c r="AB39" s="2" t="n">
        <x:f>IF(AB$7="","",COUNTIF(AB8:AB37,"早"))</x:f>
        <x:v>10</x:v>
      </x:c>
      <x:c r="AC39" s="2" t="n">
        <x:f>IF(AC$7="","",COUNTIF(AC8:AC37,"早"))</x:f>
        <x:v>10</x:v>
      </x:c>
      <x:c r="AD39" s="2" t="n">
        <x:f>IF(AD$7="","",COUNTIF(AD8:AD37,"早"))</x:f>
        <x:v>10</x:v>
      </x:c>
      <x:c r="AE39" s="2" t="n">
        <x:f>IF(AE$7="","",COUNTIF(AE8:AE37,"早"))</x:f>
        <x:v>10</x:v>
      </x:c>
      <x:c r="AF39" s="2" t="str">
        <x:f>IF(AF$7="","",COUNTIF(AF8:AF37,"早"))</x:f>
      </x:c>
      <x:c r="AG39" s="2"/>
    </x:row>
    <x:row r="40" ht="25" customHeight="1">
      <x:c r="A40" s="2" t="str">
        <x:v>遅番人数</x:v>
      </x:c>
      <x:c r="B40" s="2" t="n">
        <x:f>IF(B$7="","",COUNTIF(B8:B37,"遅"))</x:f>
        <x:v>10</x:v>
      </x:c>
      <x:c r="C40" s="2" t="n">
        <x:f>IF(C$7="","",COUNTIF(C8:C37,"遅"))</x:f>
        <x:v>10</x:v>
      </x:c>
      <x:c r="D40" s="2" t="n">
        <x:f>IF(D$7="","",COUNTIF(D8:D37,"遅"))</x:f>
        <x:v>10</x:v>
      </x:c>
      <x:c r="E40" s="2" t="n">
        <x:f>IF(E$7="","",COUNTIF(E8:E37,"遅"))</x:f>
        <x:v>10</x:v>
      </x:c>
      <x:c r="F40" s="2" t="n">
        <x:f>IF(F$7="","",COUNTIF(F8:F37,"遅"))</x:f>
        <x:v>10</x:v>
      </x:c>
      <x:c r="G40" s="2" t="n">
        <x:f>IF(G$7="","",COUNTIF(G8:G37,"遅"))</x:f>
        <x:v>10</x:v>
      </x:c>
      <x:c r="H40" s="2" t="n">
        <x:f>IF(H$7="","",COUNTIF(H8:H37,"遅"))</x:f>
        <x:v>10</x:v>
      </x:c>
      <x:c r="I40" s="2" t="n">
        <x:f>IF(I$7="","",COUNTIF(I8:I37,"遅"))</x:f>
        <x:v>10</x:v>
      </x:c>
      <x:c r="J40" s="2" t="n">
        <x:f>IF(J$7="","",COUNTIF(J8:J37,"遅"))</x:f>
        <x:v>10</x:v>
      </x:c>
      <x:c r="K40" s="2" t="n">
        <x:f>IF(K$7="","",COUNTIF(K8:K37,"遅"))</x:f>
        <x:v>10</x:v>
      </x:c>
      <x:c r="L40" s="2" t="n">
        <x:f>IF(L$7="","",COUNTIF(L8:L37,"遅"))</x:f>
        <x:v>10</x:v>
      </x:c>
      <x:c r="M40" s="2" t="n">
        <x:f>IF(M$7="","",COUNTIF(M8:M37,"遅"))</x:f>
        <x:v>10</x:v>
      </x:c>
      <x:c r="N40" s="2" t="n">
        <x:f>IF(N$7="","",COUNTIF(N8:N37,"遅"))</x:f>
        <x:v>10</x:v>
      </x:c>
      <x:c r="O40" s="2" t="n">
        <x:f>IF(O$7="","",COUNTIF(O8:O37,"遅"))</x:f>
        <x:v>10</x:v>
      </x:c>
      <x:c r="P40" s="2" t="n">
        <x:f>IF(P$7="","",COUNTIF(P8:P37,"遅"))</x:f>
        <x:v>10</x:v>
      </x:c>
      <x:c r="Q40" s="2" t="n">
        <x:f>IF(Q$7="","",COUNTIF(Q8:Q37,"遅"))</x:f>
        <x:v>10</x:v>
      </x:c>
      <x:c r="R40" s="2" t="n">
        <x:f>IF(R$7="","",COUNTIF(R8:R37,"遅"))</x:f>
        <x:v>10</x:v>
      </x:c>
      <x:c r="S40" s="2" t="n">
        <x:f>IF(S$7="","",COUNTIF(S8:S37,"遅"))</x:f>
        <x:v>10</x:v>
      </x:c>
      <x:c r="T40" s="2" t="n">
        <x:f>IF(T$7="","",COUNTIF(T8:T37,"遅"))</x:f>
        <x:v>10</x:v>
      </x:c>
      <x:c r="U40" s="2" t="n">
        <x:f>IF(U$7="","",COUNTIF(U8:U37,"遅"))</x:f>
        <x:v>10</x:v>
      </x:c>
      <x:c r="V40" s="2" t="n">
        <x:f>IF(V$7="","",COUNTIF(V8:V37,"遅"))</x:f>
        <x:v>10</x:v>
      </x:c>
      <x:c r="W40" s="2" t="n">
        <x:f>IF(W$7="","",COUNTIF(W8:W37,"遅"))</x:f>
        <x:v>10</x:v>
      </x:c>
      <x:c r="X40" s="2" t="n">
        <x:f>IF(X$7="","",COUNTIF(X8:X37,"遅"))</x:f>
        <x:v>10</x:v>
      </x:c>
      <x:c r="Y40" s="2" t="n">
        <x:f>IF(Y$7="","",COUNTIF(Y8:Y37,"遅"))</x:f>
        <x:v>10</x:v>
      </x:c>
      <x:c r="Z40" s="2" t="n">
        <x:f>IF(Z$7="","",COUNTIF(Z8:Z37,"遅"))</x:f>
        <x:v>10</x:v>
      </x:c>
      <x:c r="AA40" s="2" t="n">
        <x:f>IF(AA$7="","",COUNTIF(AA8:AA37,"遅"))</x:f>
        <x:v>10</x:v>
      </x:c>
      <x:c r="AB40" s="2" t="n">
        <x:f>IF(AB$7="","",COUNTIF(AB8:AB37,"遅"))</x:f>
        <x:v>10</x:v>
      </x:c>
      <x:c r="AC40" s="2" t="n">
        <x:f>IF(AC$7="","",COUNTIF(AC8:AC37,"遅"))</x:f>
        <x:v>10</x:v>
      </x:c>
      <x:c r="AD40" s="2" t="n">
        <x:f>IF(AD$7="","",COUNTIF(AD8:AD37,"遅"))</x:f>
        <x:v>10</x:v>
      </x:c>
      <x:c r="AE40" s="2" t="n">
        <x:f>IF(AE$7="","",COUNTIF(AE8:AE37,"遅"))</x:f>
        <x:v>10</x:v>
      </x:c>
      <x:c r="AF40" s="2" t="str">
        <x:f>IF(AF$7="","",COUNTIF(AF8:AF37,"遅"))</x:f>
      </x:c>
      <x:c r="AG40" s="2"/>
    </x:row>
    <x:row r="41" ht="25" customHeight="1">
      <x:c r="A41" s="2" t="str">
        <x:v>出勤人数</x:v>
      </x:c>
      <x:c r="B41" s="2" t="n">
        <x:f>IF(B$7="","",SUM(B39:B40))</x:f>
        <x:v>20</x:v>
      </x:c>
      <x:c r="C41" s="2" t="n">
        <x:f>IF(C$7="","",SUM(C39:C40))</x:f>
        <x:v>20</x:v>
      </x:c>
      <x:c r="D41" s="2" t="n">
        <x:f>IF(D$7="","",SUM(D39:D40))</x:f>
        <x:v>20</x:v>
      </x:c>
      <x:c r="E41" s="2" t="n">
        <x:f>IF(E$7="","",SUM(E39:E40))</x:f>
        <x:v>20</x:v>
      </x:c>
      <x:c r="F41" s="2" t="n">
        <x:f>IF(F$7="","",SUM(F39:F40))</x:f>
        <x:v>20</x:v>
      </x:c>
      <x:c r="G41" s="2" t="n">
        <x:f>IF(G$7="","",SUM(G39:G40))</x:f>
        <x:v>20</x:v>
      </x:c>
      <x:c r="H41" s="2" t="n">
        <x:f>IF(H$7="","",SUM(H39:H40))</x:f>
        <x:v>20</x:v>
      </x:c>
      <x:c r="I41" s="2" t="n">
        <x:f>IF(I$7="","",SUM(I39:I40))</x:f>
        <x:v>20</x:v>
      </x:c>
      <x:c r="J41" s="2" t="n">
        <x:f>IF(J$7="","",SUM(J39:J40))</x:f>
        <x:v>20</x:v>
      </x:c>
      <x:c r="K41" s="2" t="n">
        <x:f>IF(K$7="","",SUM(K39:K40))</x:f>
        <x:v>20</x:v>
      </x:c>
      <x:c r="L41" s="2" t="n">
        <x:f>IF(L$7="","",SUM(L39:L40))</x:f>
        <x:v>20</x:v>
      </x:c>
      <x:c r="M41" s="2" t="n">
        <x:f>IF(M$7="","",SUM(M39:M40))</x:f>
        <x:v>20</x:v>
      </x:c>
      <x:c r="N41" s="2" t="n">
        <x:f>IF(N$7="","",SUM(N39:N40))</x:f>
        <x:v>20</x:v>
      </x:c>
      <x:c r="O41" s="2" t="n">
        <x:f>IF(O$7="","",SUM(O39:O40))</x:f>
        <x:v>20</x:v>
      </x:c>
      <x:c r="P41" s="2" t="n">
        <x:f>IF(P$7="","",SUM(P39:P40))</x:f>
        <x:v>20</x:v>
      </x:c>
      <x:c r="Q41" s="2" t="n">
        <x:f>IF(Q$7="","",SUM(Q39:Q40))</x:f>
        <x:v>20</x:v>
      </x:c>
      <x:c r="R41" s="2" t="n">
        <x:f>IF(R$7="","",SUM(R39:R40))</x:f>
        <x:v>20</x:v>
      </x:c>
      <x:c r="S41" s="2" t="n">
        <x:f>IF(S$7="","",SUM(S39:S40))</x:f>
        <x:v>20</x:v>
      </x:c>
      <x:c r="T41" s="2" t="n">
        <x:f>IF(T$7="","",SUM(T39:T40))</x:f>
        <x:v>20</x:v>
      </x:c>
      <x:c r="U41" s="2" t="n">
        <x:f>IF(U$7="","",SUM(U39:U40))</x:f>
        <x:v>20</x:v>
      </x:c>
      <x:c r="V41" s="2" t="n">
        <x:f>IF(V$7="","",SUM(V39:V40))</x:f>
        <x:v>20</x:v>
      </x:c>
      <x:c r="W41" s="2" t="n">
        <x:f>IF(W$7="","",SUM(W39:W40))</x:f>
        <x:v>20</x:v>
      </x:c>
      <x:c r="X41" s="2" t="n">
        <x:f>IF(X$7="","",SUM(X39:X40))</x:f>
        <x:v>20</x:v>
      </x:c>
      <x:c r="Y41" s="2" t="n">
        <x:f>IF(Y$7="","",SUM(Y39:Y40))</x:f>
        <x:v>20</x:v>
      </x:c>
      <x:c r="Z41" s="2" t="n">
        <x:f>IF(Z$7="","",SUM(Z39:Z40))</x:f>
        <x:v>20</x:v>
      </x:c>
      <x:c r="AA41" s="2" t="n">
        <x:f>IF(AA$7="","",SUM(AA39:AA40))</x:f>
        <x:v>20</x:v>
      </x:c>
      <x:c r="AB41" s="2" t="n">
        <x:f>IF(AB$7="","",SUM(AB39:AB40))</x:f>
        <x:v>20</x:v>
      </x:c>
      <x:c r="AC41" s="2" t="n">
        <x:f>IF(AC$7="","",SUM(AC39:AC40))</x:f>
        <x:v>20</x:v>
      </x:c>
      <x:c r="AD41" s="2" t="n">
        <x:f>IF(AD$7="","",SUM(AD39:AD40))</x:f>
        <x:v>20</x:v>
      </x:c>
      <x:c r="AE41" s="2" t="n">
        <x:f>IF(AE$7="","",SUM(AE39:AE40))</x:f>
        <x:v>20</x:v>
      </x:c>
      <x:c r="AF41" s="2" t="str">
        <x:f>IF(AF$7="","",SUM(AF39:AF40))</x:f>
      </x:c>
      <x:c r="AG41" s="2"/>
    </x:row>
    <x:row r="42" ht="25" customHeight="1">
      <x:c r="A42" s="2" t="str">
        <x:v>必要人数（入力）</x:v>
      </x:c>
      <x:c r="B42" s="7" t="n">
        <x:v>21</x:v>
      </x:c>
      <x:c r="C42" s="7" t="n">
        <x:v>21</x:v>
      </x:c>
      <x:c r="D42" s="7" t="n">
        <x:v>21</x:v>
      </x:c>
      <x:c r="E42" s="7" t="n">
        <x:v>21</x:v>
      </x:c>
      <x:c r="F42" s="7" t="n">
        <x:v>21</x:v>
      </x:c>
      <x:c r="G42" s="7" t="n">
        <x:v>21</x:v>
      </x:c>
      <x:c r="H42" s="7" t="n">
        <x:v>21</x:v>
      </x:c>
      <x:c r="I42" s="7" t="n">
        <x:v>21</x:v>
      </x:c>
      <x:c r="J42" s="7" t="n">
        <x:v>21</x:v>
      </x:c>
      <x:c r="K42" s="7" t="n">
        <x:v>21</x:v>
      </x:c>
      <x:c r="L42" s="7" t="n">
        <x:v>21</x:v>
      </x:c>
      <x:c r="M42" s="7" t="n">
        <x:v>21</x:v>
      </x:c>
      <x:c r="N42" s="7" t="n">
        <x:v>21</x:v>
      </x:c>
      <x:c r="O42" s="7" t="n">
        <x:v>21</x:v>
      </x:c>
      <x:c r="P42" s="7" t="n">
        <x:v>21</x:v>
      </x:c>
      <x:c r="Q42" s="7" t="n">
        <x:v>21</x:v>
      </x:c>
      <x:c r="R42" s="7" t="n">
        <x:v>21</x:v>
      </x:c>
      <x:c r="S42" s="7" t="n">
        <x:v>21</x:v>
      </x:c>
      <x:c r="T42" s="7" t="n">
        <x:v>21</x:v>
      </x:c>
      <x:c r="U42" s="7" t="n">
        <x:v>21</x:v>
      </x:c>
      <x:c r="V42" s="7" t="n">
        <x:v>21</x:v>
      </x:c>
      <x:c r="W42" s="7" t="n">
        <x:v>21</x:v>
      </x:c>
      <x:c r="X42" s="7" t="n">
        <x:v>21</x:v>
      </x:c>
      <x:c r="Y42" s="7" t="n">
        <x:v>21</x:v>
      </x:c>
      <x:c r="Z42" s="7" t="n">
        <x:v>21</x:v>
      </x:c>
      <x:c r="AA42" s="7" t="n">
        <x:v>21</x:v>
      </x:c>
      <x:c r="AB42" s="7" t="n">
        <x:v>21</x:v>
      </x:c>
      <x:c r="AC42" s="7" t="n">
        <x:v>21</x:v>
      </x:c>
      <x:c r="AD42" s="7" t="n">
        <x:v>21</x:v>
      </x:c>
      <x:c r="AE42" s="7" t="n">
        <x:v>21</x:v>
      </x:c>
      <x:c r="AF42" s="7"/>
      <x:c r="AG42" s="2"/>
    </x:row>
    <x:row r="43" ht="25" customHeight="1">
      <x:c r="A43" s="2" t="str">
        <x:v>不足人数</x:v>
      </x:c>
      <x:c r="B43" s="2" t="n">
        <x:f>IF(OR(B$7="",NOT(ISNUMBER(B42))),"",MAX(0,B42-B41))</x:f>
        <x:v>1</x:v>
      </x:c>
      <x:c r="C43" s="2" t="n">
        <x:f>IF(OR(C$7="",NOT(ISNUMBER(C42))),"",MAX(0,C42-C41))</x:f>
        <x:v>1</x:v>
      </x:c>
      <x:c r="D43" s="2" t="n">
        <x:f>IF(OR(D$7="",NOT(ISNUMBER(D42))),"",MAX(0,D42-D41))</x:f>
        <x:v>1</x:v>
      </x:c>
      <x:c r="E43" s="2" t="n">
        <x:f>IF(OR(E$7="",NOT(ISNUMBER(E42))),"",MAX(0,E42-E41))</x:f>
        <x:v>1</x:v>
      </x:c>
      <x:c r="F43" s="2" t="n">
        <x:f>IF(OR(F$7="",NOT(ISNUMBER(F42))),"",MAX(0,F42-F41))</x:f>
        <x:v>1</x:v>
      </x:c>
      <x:c r="G43" s="2" t="n">
        <x:f>IF(OR(G$7="",NOT(ISNUMBER(G42))),"",MAX(0,G42-G41))</x:f>
        <x:v>1</x:v>
      </x:c>
      <x:c r="H43" s="2" t="n">
        <x:f>IF(OR(H$7="",NOT(ISNUMBER(H42))),"",MAX(0,H42-H41))</x:f>
        <x:v>1</x:v>
      </x:c>
      <x:c r="I43" s="2" t="n">
        <x:f>IF(OR(I$7="",NOT(ISNUMBER(I42))),"",MAX(0,I42-I41))</x:f>
        <x:v>1</x:v>
      </x:c>
      <x:c r="J43" s="2" t="n">
        <x:f>IF(OR(J$7="",NOT(ISNUMBER(J42))),"",MAX(0,J42-J41))</x:f>
        <x:v>1</x:v>
      </x:c>
      <x:c r="K43" s="2" t="n">
        <x:f>IF(OR(K$7="",NOT(ISNUMBER(K42))),"",MAX(0,K42-K41))</x:f>
        <x:v>1</x:v>
      </x:c>
      <x:c r="L43" s="2" t="n">
        <x:f>IF(OR(L$7="",NOT(ISNUMBER(L42))),"",MAX(0,L42-L41))</x:f>
        <x:v>1</x:v>
      </x:c>
      <x:c r="M43" s="2" t="n">
        <x:f>IF(OR(M$7="",NOT(ISNUMBER(M42))),"",MAX(0,M42-M41))</x:f>
        <x:v>1</x:v>
      </x:c>
      <x:c r="N43" s="2" t="n">
        <x:f>IF(OR(N$7="",NOT(ISNUMBER(N42))),"",MAX(0,N42-N41))</x:f>
        <x:v>1</x:v>
      </x:c>
      <x:c r="O43" s="2" t="n">
        <x:f>IF(OR(O$7="",NOT(ISNUMBER(O42))),"",MAX(0,O42-O41))</x:f>
        <x:v>1</x:v>
      </x:c>
      <x:c r="P43" s="2" t="n">
        <x:f>IF(OR(P$7="",NOT(ISNUMBER(P42))),"",MAX(0,P42-P41))</x:f>
        <x:v>1</x:v>
      </x:c>
      <x:c r="Q43" s="2" t="n">
        <x:f>IF(OR(Q$7="",NOT(ISNUMBER(Q42))),"",MAX(0,Q42-Q41))</x:f>
        <x:v>1</x:v>
      </x:c>
      <x:c r="R43" s="2" t="n">
        <x:f>IF(OR(R$7="",NOT(ISNUMBER(R42))),"",MAX(0,R42-R41))</x:f>
        <x:v>1</x:v>
      </x:c>
      <x:c r="S43" s="2" t="n">
        <x:f>IF(OR(S$7="",NOT(ISNUMBER(S42))),"",MAX(0,S42-S41))</x:f>
        <x:v>1</x:v>
      </x:c>
      <x:c r="T43" s="2" t="n">
        <x:f>IF(OR(T$7="",NOT(ISNUMBER(T42))),"",MAX(0,T42-T41))</x:f>
        <x:v>1</x:v>
      </x:c>
      <x:c r="U43" s="2" t="n">
        <x:f>IF(OR(U$7="",NOT(ISNUMBER(U42))),"",MAX(0,U42-U41))</x:f>
        <x:v>1</x:v>
      </x:c>
      <x:c r="V43" s="2" t="n">
        <x:f>IF(OR(V$7="",NOT(ISNUMBER(V42))),"",MAX(0,V42-V41))</x:f>
        <x:v>1</x:v>
      </x:c>
      <x:c r="W43" s="2" t="n">
        <x:f>IF(OR(W$7="",NOT(ISNUMBER(W42))),"",MAX(0,W42-W41))</x:f>
        <x:v>1</x:v>
      </x:c>
      <x:c r="X43" s="2" t="n">
        <x:f>IF(OR(X$7="",NOT(ISNUMBER(X42))),"",MAX(0,X42-X41))</x:f>
        <x:v>1</x:v>
      </x:c>
      <x:c r="Y43" s="2" t="n">
        <x:f>IF(OR(Y$7="",NOT(ISNUMBER(Y42))),"",MAX(0,Y42-Y41))</x:f>
        <x:v>1</x:v>
      </x:c>
      <x:c r="Z43" s="2" t="n">
        <x:f>IF(OR(Z$7="",NOT(ISNUMBER(Z42))),"",MAX(0,Z42-Z41))</x:f>
        <x:v>1</x:v>
      </x:c>
      <x:c r="AA43" s="2" t="n">
        <x:f>IF(OR(AA$7="",NOT(ISNUMBER(AA42))),"",MAX(0,AA42-AA41))</x:f>
        <x:v>1</x:v>
      </x:c>
      <x:c r="AB43" s="2" t="n">
        <x:f>IF(OR(AB$7="",NOT(ISNUMBER(AB42))),"",MAX(0,AB42-AB41))</x:f>
        <x:v>1</x:v>
      </x:c>
      <x:c r="AC43" s="2" t="n">
        <x:f>IF(OR(AC$7="",NOT(ISNUMBER(AC42))),"",MAX(0,AC42-AC41))</x:f>
        <x:v>1</x:v>
      </x:c>
      <x:c r="AD43" s="2" t="n">
        <x:f>IF(OR(AD$7="",NOT(ISNUMBER(AD42))),"",MAX(0,AD42-AD41))</x:f>
        <x:v>1</x:v>
      </x:c>
      <x:c r="AE43" s="2" t="n">
        <x:f>IF(OR(AE$7="",NOT(ISNUMBER(AE42))),"",MAX(0,AE42-AE41))</x:f>
        <x:v>1</x:v>
      </x:c>
      <x:c r="AF43" s="2" t="str">
        <x:f>IF(OR(AF$7="",NOT(ISNUMBER(AF42))),"",MAX(0,AF42-AF41))</x:f>
      </x:c>
      <x:c r="AG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</x:row>
    <x:row r="45" ht="30" customHeight="1">
      <x:c r="A45" s="6" t="str">
        <x:v>月外の日は灰色。早・遅のみ人数集計。必要人数が空欄なら不足人数も空欄。給与・労働時間・法令適合の判定は含みません。</x:v>
      </x:c>
      <x:c r="B45" s="6"/>
      <x:c r="C45" s="6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  <x:c r="AF45" s="6"/>
      <x:c r="AG45" s="6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</x:row>
  </x:sheetData>
  <x:mergeCells>
    <x:mergeCell ref="A1:AG1"/>
    <x:mergeCell ref="A5:AG5"/>
    <x:mergeCell ref="A45:AG45"/>
  </x:mergeCells>
  <x:conditionalFormatting sqref="B8:B37">
    <x:cfRule type="expression" dxfId="93" priority="1">
      <x:formula>B$7=""</x:formula>
    </x:cfRule>
  </x:conditionalFormatting>
  <x:conditionalFormatting sqref="B43:B43">
    <x:cfRule type="cellIs" dxfId="94" priority="2" operator="greaterThan">
      <x:formula>0</x:formula>
    </x:cfRule>
  </x:conditionalFormatting>
  <x:conditionalFormatting sqref="C8:C37">
    <x:cfRule type="expression" dxfId="95" priority="3">
      <x:formula>C$7=""</x:formula>
    </x:cfRule>
  </x:conditionalFormatting>
  <x:conditionalFormatting sqref="C43:C43">
    <x:cfRule type="cellIs" dxfId="96" priority="4" operator="greaterThan">
      <x:formula>0</x:formula>
    </x:cfRule>
  </x:conditionalFormatting>
  <x:conditionalFormatting sqref="D8:D37">
    <x:cfRule type="expression" dxfId="97" priority="5">
      <x:formula>D$7=""</x:formula>
    </x:cfRule>
  </x:conditionalFormatting>
  <x:conditionalFormatting sqref="D43:D43">
    <x:cfRule type="cellIs" dxfId="98" priority="6" operator="greaterThan">
      <x:formula>0</x:formula>
    </x:cfRule>
  </x:conditionalFormatting>
  <x:conditionalFormatting sqref="E8:E37">
    <x:cfRule type="expression" dxfId="99" priority="7">
      <x:formula>E$7=""</x:formula>
    </x:cfRule>
  </x:conditionalFormatting>
  <x:conditionalFormatting sqref="E43:E43">
    <x:cfRule type="cellIs" dxfId="100" priority="8" operator="greaterThan">
      <x:formula>0</x:formula>
    </x:cfRule>
  </x:conditionalFormatting>
  <x:conditionalFormatting sqref="F8:F37">
    <x:cfRule type="expression" dxfId="101" priority="9">
      <x:formula>F$7=""</x:formula>
    </x:cfRule>
  </x:conditionalFormatting>
  <x:conditionalFormatting sqref="F43:F43">
    <x:cfRule type="cellIs" dxfId="102" priority="10" operator="greaterThan">
      <x:formula>0</x:formula>
    </x:cfRule>
  </x:conditionalFormatting>
  <x:conditionalFormatting sqref="G8:G37">
    <x:cfRule type="expression" dxfId="103" priority="11">
      <x:formula>G$7=""</x:formula>
    </x:cfRule>
  </x:conditionalFormatting>
  <x:conditionalFormatting sqref="G43:G43">
    <x:cfRule type="cellIs" dxfId="104" priority="12" operator="greaterThan">
      <x:formula>0</x:formula>
    </x:cfRule>
  </x:conditionalFormatting>
  <x:conditionalFormatting sqref="H8:H37">
    <x:cfRule type="expression" dxfId="105" priority="13">
      <x:formula>H$7=""</x:formula>
    </x:cfRule>
  </x:conditionalFormatting>
  <x:conditionalFormatting sqref="H43:H43">
    <x:cfRule type="cellIs" dxfId="106" priority="14" operator="greaterThan">
      <x:formula>0</x:formula>
    </x:cfRule>
  </x:conditionalFormatting>
  <x:conditionalFormatting sqref="I8:I37">
    <x:cfRule type="expression" dxfId="107" priority="15">
      <x:formula>I$7=""</x:formula>
    </x:cfRule>
  </x:conditionalFormatting>
  <x:conditionalFormatting sqref="I43:I43">
    <x:cfRule type="cellIs" dxfId="108" priority="16" operator="greaterThan">
      <x:formula>0</x:formula>
    </x:cfRule>
  </x:conditionalFormatting>
  <x:conditionalFormatting sqref="J8:J37">
    <x:cfRule type="expression" dxfId="109" priority="17">
      <x:formula>J$7=""</x:formula>
    </x:cfRule>
  </x:conditionalFormatting>
  <x:conditionalFormatting sqref="J43:J43">
    <x:cfRule type="cellIs" dxfId="110" priority="18" operator="greaterThan">
      <x:formula>0</x:formula>
    </x:cfRule>
  </x:conditionalFormatting>
  <x:conditionalFormatting sqref="K8:K37">
    <x:cfRule type="expression" dxfId="111" priority="19">
      <x:formula>K$7=""</x:formula>
    </x:cfRule>
  </x:conditionalFormatting>
  <x:conditionalFormatting sqref="K43:K43">
    <x:cfRule type="cellIs" dxfId="112" priority="20" operator="greaterThan">
      <x:formula>0</x:formula>
    </x:cfRule>
  </x:conditionalFormatting>
  <x:conditionalFormatting sqref="L8:L37">
    <x:cfRule type="expression" dxfId="113" priority="21">
      <x:formula>L$7=""</x:formula>
    </x:cfRule>
  </x:conditionalFormatting>
  <x:conditionalFormatting sqref="L43:L43">
    <x:cfRule type="cellIs" dxfId="114" priority="22" operator="greaterThan">
      <x:formula>0</x:formula>
    </x:cfRule>
  </x:conditionalFormatting>
  <x:conditionalFormatting sqref="M8:M37">
    <x:cfRule type="expression" dxfId="115" priority="23">
      <x:formula>M$7=""</x:formula>
    </x:cfRule>
  </x:conditionalFormatting>
  <x:conditionalFormatting sqref="M43:M43">
    <x:cfRule type="cellIs" dxfId="116" priority="24" operator="greaterThan">
      <x:formula>0</x:formula>
    </x:cfRule>
  </x:conditionalFormatting>
  <x:conditionalFormatting sqref="N8:N37">
    <x:cfRule type="expression" dxfId="117" priority="25">
      <x:formula>N$7=""</x:formula>
    </x:cfRule>
  </x:conditionalFormatting>
  <x:conditionalFormatting sqref="N43:N43">
    <x:cfRule type="cellIs" dxfId="118" priority="26" operator="greaterThan">
      <x:formula>0</x:formula>
    </x:cfRule>
  </x:conditionalFormatting>
  <x:conditionalFormatting sqref="O8:O37">
    <x:cfRule type="expression" dxfId="119" priority="27">
      <x:formula>O$7=""</x:formula>
    </x:cfRule>
  </x:conditionalFormatting>
  <x:conditionalFormatting sqref="O43:O43">
    <x:cfRule type="cellIs" dxfId="120" priority="28" operator="greaterThan">
      <x:formula>0</x:formula>
    </x:cfRule>
  </x:conditionalFormatting>
  <x:conditionalFormatting sqref="P8:P37">
    <x:cfRule type="expression" dxfId="121" priority="29">
      <x:formula>P$7=""</x:formula>
    </x:cfRule>
  </x:conditionalFormatting>
  <x:conditionalFormatting sqref="P43:P43">
    <x:cfRule type="cellIs" dxfId="122" priority="30" operator="greaterThan">
      <x:formula>0</x:formula>
    </x:cfRule>
  </x:conditionalFormatting>
  <x:conditionalFormatting sqref="Q8:Q37">
    <x:cfRule type="expression" dxfId="123" priority="31">
      <x:formula>Q$7=""</x:formula>
    </x:cfRule>
  </x:conditionalFormatting>
  <x:conditionalFormatting sqref="Q43:Q43">
    <x:cfRule type="cellIs" dxfId="124" priority="32" operator="greaterThan">
      <x:formula>0</x:formula>
    </x:cfRule>
  </x:conditionalFormatting>
  <x:conditionalFormatting sqref="R8:R37">
    <x:cfRule type="expression" dxfId="125" priority="33">
      <x:formula>R$7=""</x:formula>
    </x:cfRule>
  </x:conditionalFormatting>
  <x:conditionalFormatting sqref="R43:R43">
    <x:cfRule type="cellIs" dxfId="126" priority="34" operator="greaterThan">
      <x:formula>0</x:formula>
    </x:cfRule>
  </x:conditionalFormatting>
  <x:conditionalFormatting sqref="S8:S37">
    <x:cfRule type="expression" dxfId="127" priority="35">
      <x:formula>S$7=""</x:formula>
    </x:cfRule>
  </x:conditionalFormatting>
  <x:conditionalFormatting sqref="S43:S43">
    <x:cfRule type="cellIs" dxfId="128" priority="36" operator="greaterThan">
      <x:formula>0</x:formula>
    </x:cfRule>
  </x:conditionalFormatting>
  <x:conditionalFormatting sqref="T8:T37">
    <x:cfRule type="expression" dxfId="129" priority="37">
      <x:formula>T$7=""</x:formula>
    </x:cfRule>
  </x:conditionalFormatting>
  <x:conditionalFormatting sqref="T43:T43">
    <x:cfRule type="cellIs" dxfId="130" priority="38" operator="greaterThan">
      <x:formula>0</x:formula>
    </x:cfRule>
  </x:conditionalFormatting>
  <x:conditionalFormatting sqref="U8:U37">
    <x:cfRule type="expression" dxfId="131" priority="39">
      <x:formula>U$7=""</x:formula>
    </x:cfRule>
  </x:conditionalFormatting>
  <x:conditionalFormatting sqref="U43:U43">
    <x:cfRule type="cellIs" dxfId="132" priority="40" operator="greaterThan">
      <x:formula>0</x:formula>
    </x:cfRule>
  </x:conditionalFormatting>
  <x:conditionalFormatting sqref="V8:V37">
    <x:cfRule type="expression" dxfId="133" priority="41">
      <x:formula>V$7=""</x:formula>
    </x:cfRule>
  </x:conditionalFormatting>
  <x:conditionalFormatting sqref="V43:V43">
    <x:cfRule type="cellIs" dxfId="134" priority="42" operator="greaterThan">
      <x:formula>0</x:formula>
    </x:cfRule>
  </x:conditionalFormatting>
  <x:conditionalFormatting sqref="W8:W37">
    <x:cfRule type="expression" dxfId="135" priority="43">
      <x:formula>W$7=""</x:formula>
    </x:cfRule>
  </x:conditionalFormatting>
  <x:conditionalFormatting sqref="W43:W43">
    <x:cfRule type="cellIs" dxfId="136" priority="44" operator="greaterThan">
      <x:formula>0</x:formula>
    </x:cfRule>
  </x:conditionalFormatting>
  <x:conditionalFormatting sqref="X8:X37">
    <x:cfRule type="expression" dxfId="137" priority="45">
      <x:formula>X$7=""</x:formula>
    </x:cfRule>
  </x:conditionalFormatting>
  <x:conditionalFormatting sqref="X43:X43">
    <x:cfRule type="cellIs" dxfId="138" priority="46" operator="greaterThan">
      <x:formula>0</x:formula>
    </x:cfRule>
  </x:conditionalFormatting>
  <x:conditionalFormatting sqref="Y8:Y37">
    <x:cfRule type="expression" dxfId="139" priority="47">
      <x:formula>Y$7=""</x:formula>
    </x:cfRule>
  </x:conditionalFormatting>
  <x:conditionalFormatting sqref="Y43:Y43">
    <x:cfRule type="cellIs" dxfId="140" priority="48" operator="greaterThan">
      <x:formula>0</x:formula>
    </x:cfRule>
  </x:conditionalFormatting>
  <x:conditionalFormatting sqref="Z8:Z37">
    <x:cfRule type="expression" dxfId="141" priority="49">
      <x:formula>Z$7=""</x:formula>
    </x:cfRule>
  </x:conditionalFormatting>
  <x:conditionalFormatting sqref="Z43:Z43">
    <x:cfRule type="cellIs" dxfId="142" priority="50" operator="greaterThan">
      <x:formula>0</x:formula>
    </x:cfRule>
  </x:conditionalFormatting>
  <x:conditionalFormatting sqref="AA8:AA37">
    <x:cfRule type="expression" dxfId="143" priority="51">
      <x:formula>AA$7=""</x:formula>
    </x:cfRule>
  </x:conditionalFormatting>
  <x:conditionalFormatting sqref="AA43:AA43">
    <x:cfRule type="cellIs" dxfId="144" priority="52" operator="greaterThan">
      <x:formula>0</x:formula>
    </x:cfRule>
  </x:conditionalFormatting>
  <x:conditionalFormatting sqref="AB8:AB37">
    <x:cfRule type="expression" dxfId="145" priority="53">
      <x:formula>AB$7=""</x:formula>
    </x:cfRule>
  </x:conditionalFormatting>
  <x:conditionalFormatting sqref="AB43:AB43">
    <x:cfRule type="cellIs" dxfId="146" priority="54" operator="greaterThan">
      <x:formula>0</x:formula>
    </x:cfRule>
  </x:conditionalFormatting>
  <x:conditionalFormatting sqref="AC8:AC37">
    <x:cfRule type="expression" dxfId="147" priority="55">
      <x:formula>AC$7=""</x:formula>
    </x:cfRule>
  </x:conditionalFormatting>
  <x:conditionalFormatting sqref="AC43:AC43">
    <x:cfRule type="cellIs" dxfId="148" priority="56" operator="greaterThan">
      <x:formula>0</x:formula>
    </x:cfRule>
  </x:conditionalFormatting>
  <x:conditionalFormatting sqref="AD8:AD37">
    <x:cfRule type="expression" dxfId="149" priority="57">
      <x:formula>AD$7=""</x:formula>
    </x:cfRule>
  </x:conditionalFormatting>
  <x:conditionalFormatting sqref="AD43:AD43">
    <x:cfRule type="cellIs" dxfId="150" priority="58" operator="greaterThan">
      <x:formula>0</x:formula>
    </x:cfRule>
  </x:conditionalFormatting>
  <x:conditionalFormatting sqref="AE8:AE37">
    <x:cfRule type="expression" dxfId="151" priority="59">
      <x:formula>AE$7=""</x:formula>
    </x:cfRule>
  </x:conditionalFormatting>
  <x:conditionalFormatting sqref="AE43:AE43">
    <x:cfRule type="cellIs" dxfId="152" priority="60" operator="greaterThan">
      <x:formula>0</x:formula>
    </x:cfRule>
  </x:conditionalFormatting>
  <x:conditionalFormatting sqref="AF8:AF37">
    <x:cfRule type="expression" dxfId="153" priority="61">
      <x:formula>AF$7=""</x:formula>
    </x:cfRule>
  </x:conditionalFormatting>
  <x:conditionalFormatting sqref="AF43:AF43">
    <x:cfRule type="cellIs" dxfId="154" priority="62" operator="greaterThan">
      <x:formula>0</x:formula>
    </x:cfRule>
  </x:conditionalFormatting>
  <x:dataValidations count="64">
    <x:dataValidation type="whole" operator="between" sqref="B3">
      <x:formula1>2020</x:formula1>
      <x:formula2>2100</x:formula2>
    </x:dataValidation>
    <x:dataValidation type="whole" operator="between" sqref="D3">
      <x:formula1>1</x:formula1>
      <x:formula2>12</x:formula2>
    </x:dataValidation>
    <x:dataValidation type="list" sqref="B8:B37">
      <x:formula1>"早,遅,休"</x:formula1>
    </x:dataValidation>
    <x:dataValidation type="whole" operator="between" sqref="B42">
      <x:formula1>0</x:formula1>
      <x:formula2>30</x:formula2>
    </x:dataValidation>
    <x:dataValidation type="list" sqref="C8:C37">
      <x:formula1>"早,遅,休"</x:formula1>
    </x:dataValidation>
    <x:dataValidation type="whole" operator="between" sqref="C42">
      <x:formula1>0</x:formula1>
      <x:formula2>30</x:formula2>
    </x:dataValidation>
    <x:dataValidation type="list" sqref="D8:D37">
      <x:formula1>"早,遅,休"</x:formula1>
    </x:dataValidation>
    <x:dataValidation type="whole" operator="between" sqref="D42">
      <x:formula1>0</x:formula1>
      <x:formula2>30</x:formula2>
    </x:dataValidation>
    <x:dataValidation type="list" sqref="E8:E37">
      <x:formula1>"早,遅,休"</x:formula1>
    </x:dataValidation>
    <x:dataValidation type="whole" operator="between" sqref="E42">
      <x:formula1>0</x:formula1>
      <x:formula2>30</x:formula2>
    </x:dataValidation>
    <x:dataValidation type="list" sqref="F8:F37">
      <x:formula1>"早,遅,休"</x:formula1>
    </x:dataValidation>
    <x:dataValidation type="whole" operator="between" sqref="F42">
      <x:formula1>0</x:formula1>
      <x:formula2>30</x:formula2>
    </x:dataValidation>
    <x:dataValidation type="list" sqref="G8:G37">
      <x:formula1>"早,遅,休"</x:formula1>
    </x:dataValidation>
    <x:dataValidation type="whole" operator="between" sqref="G42">
      <x:formula1>0</x:formula1>
      <x:formula2>30</x:formula2>
    </x:dataValidation>
    <x:dataValidation type="list" sqref="H8:H37">
      <x:formula1>"早,遅,休"</x:formula1>
    </x:dataValidation>
    <x:dataValidation type="whole" operator="between" sqref="H42">
      <x:formula1>0</x:formula1>
      <x:formula2>30</x:formula2>
    </x:dataValidation>
    <x:dataValidation type="list" sqref="I8:I37">
      <x:formula1>"早,遅,休"</x:formula1>
    </x:dataValidation>
    <x:dataValidation type="whole" operator="between" sqref="I42">
      <x:formula1>0</x:formula1>
      <x:formula2>30</x:formula2>
    </x:dataValidation>
    <x:dataValidation type="list" sqref="J8:J37">
      <x:formula1>"早,遅,休"</x:formula1>
    </x:dataValidation>
    <x:dataValidation type="whole" operator="between" sqref="J42">
      <x:formula1>0</x:formula1>
      <x:formula2>30</x:formula2>
    </x:dataValidation>
    <x:dataValidation type="list" sqref="K8:K37">
      <x:formula1>"早,遅,休"</x:formula1>
    </x:dataValidation>
    <x:dataValidation type="whole" operator="between" sqref="K42">
      <x:formula1>0</x:formula1>
      <x:formula2>30</x:formula2>
    </x:dataValidation>
    <x:dataValidation type="list" sqref="L8:L37">
      <x:formula1>"早,遅,休"</x:formula1>
    </x:dataValidation>
    <x:dataValidation type="whole" operator="between" sqref="L42">
      <x:formula1>0</x:formula1>
      <x:formula2>30</x:formula2>
    </x:dataValidation>
    <x:dataValidation type="list" sqref="M8:M37">
      <x:formula1>"早,遅,休"</x:formula1>
    </x:dataValidation>
    <x:dataValidation type="whole" operator="between" sqref="M42">
      <x:formula1>0</x:formula1>
      <x:formula2>30</x:formula2>
    </x:dataValidation>
    <x:dataValidation type="list" sqref="N8:N37">
      <x:formula1>"早,遅,休"</x:formula1>
    </x:dataValidation>
    <x:dataValidation type="whole" operator="between" sqref="N42">
      <x:formula1>0</x:formula1>
      <x:formula2>30</x:formula2>
    </x:dataValidation>
    <x:dataValidation type="list" sqref="O8:O37">
      <x:formula1>"早,遅,休"</x:formula1>
    </x:dataValidation>
    <x:dataValidation type="whole" operator="between" sqref="O42">
      <x:formula1>0</x:formula1>
      <x:formula2>30</x:formula2>
    </x:dataValidation>
    <x:dataValidation type="list" sqref="P8:P37">
      <x:formula1>"早,遅,休"</x:formula1>
    </x:dataValidation>
    <x:dataValidation type="whole" operator="between" sqref="P42">
      <x:formula1>0</x:formula1>
      <x:formula2>30</x:formula2>
    </x:dataValidation>
    <x:dataValidation type="list" sqref="Q8:Q37">
      <x:formula1>"早,遅,休"</x:formula1>
    </x:dataValidation>
    <x:dataValidation type="whole" operator="between" sqref="Q42">
      <x:formula1>0</x:formula1>
      <x:formula2>30</x:formula2>
    </x:dataValidation>
    <x:dataValidation type="list" sqref="R8:R37">
      <x:formula1>"早,遅,休"</x:formula1>
    </x:dataValidation>
    <x:dataValidation type="whole" operator="between" sqref="R42">
      <x:formula1>0</x:formula1>
      <x:formula2>30</x:formula2>
    </x:dataValidation>
    <x:dataValidation type="list" sqref="S8:S37">
      <x:formula1>"早,遅,休"</x:formula1>
    </x:dataValidation>
    <x:dataValidation type="whole" operator="between" sqref="S42">
      <x:formula1>0</x:formula1>
      <x:formula2>30</x:formula2>
    </x:dataValidation>
    <x:dataValidation type="list" sqref="T8:T37">
      <x:formula1>"早,遅,休"</x:formula1>
    </x:dataValidation>
    <x:dataValidation type="whole" operator="between" sqref="T42">
      <x:formula1>0</x:formula1>
      <x:formula2>30</x:formula2>
    </x:dataValidation>
    <x:dataValidation type="list" sqref="U8:U37">
      <x:formula1>"早,遅,休"</x:formula1>
    </x:dataValidation>
    <x:dataValidation type="whole" operator="between" sqref="U42">
      <x:formula1>0</x:formula1>
      <x:formula2>30</x:formula2>
    </x:dataValidation>
    <x:dataValidation type="list" sqref="V8:V37">
      <x:formula1>"早,遅,休"</x:formula1>
    </x:dataValidation>
    <x:dataValidation type="whole" operator="between" sqref="V42">
      <x:formula1>0</x:formula1>
      <x:formula2>30</x:formula2>
    </x:dataValidation>
    <x:dataValidation type="list" sqref="W8:W37">
      <x:formula1>"早,遅,休"</x:formula1>
    </x:dataValidation>
    <x:dataValidation type="whole" operator="between" sqref="W42">
      <x:formula1>0</x:formula1>
      <x:formula2>30</x:formula2>
    </x:dataValidation>
    <x:dataValidation type="list" sqref="X8:X37">
      <x:formula1>"早,遅,休"</x:formula1>
    </x:dataValidation>
    <x:dataValidation type="whole" operator="between" sqref="X42">
      <x:formula1>0</x:formula1>
      <x:formula2>30</x:formula2>
    </x:dataValidation>
    <x:dataValidation type="list" sqref="Y8:Y37">
      <x:formula1>"早,遅,休"</x:formula1>
    </x:dataValidation>
    <x:dataValidation type="whole" operator="between" sqref="Y42">
      <x:formula1>0</x:formula1>
      <x:formula2>30</x:formula2>
    </x:dataValidation>
    <x:dataValidation type="list" sqref="Z8:Z37">
      <x:formula1>"早,遅,休"</x:formula1>
    </x:dataValidation>
    <x:dataValidation type="whole" operator="between" sqref="Z42">
      <x:formula1>0</x:formula1>
      <x:formula2>30</x:formula2>
    </x:dataValidation>
    <x:dataValidation type="list" sqref="AA8:AA37">
      <x:formula1>"早,遅,休"</x:formula1>
    </x:dataValidation>
    <x:dataValidation type="whole" operator="between" sqref="AA42">
      <x:formula1>0</x:formula1>
      <x:formula2>30</x:formula2>
    </x:dataValidation>
    <x:dataValidation type="list" sqref="AB8:AB37">
      <x:formula1>"早,遅,休"</x:formula1>
    </x:dataValidation>
    <x:dataValidation type="whole" operator="between" sqref="AB42">
      <x:formula1>0</x:formula1>
      <x:formula2>30</x:formula2>
    </x:dataValidation>
    <x:dataValidation type="list" sqref="AC8:AC37">
      <x:formula1>"早,遅,休"</x:formula1>
    </x:dataValidation>
    <x:dataValidation type="whole" operator="between" sqref="AC42">
      <x:formula1>0</x:formula1>
      <x:formula2>30</x:formula2>
    </x:dataValidation>
    <x:dataValidation type="list" sqref="AD8:AD37">
      <x:formula1>"早,遅,休"</x:formula1>
    </x:dataValidation>
    <x:dataValidation type="whole" operator="between" sqref="AD42">
      <x:formula1>0</x:formula1>
      <x:formula2>30</x:formula2>
    </x:dataValidation>
    <x:dataValidation type="list" sqref="AE8:AE37">
      <x:formula1>"早,遅,休"</x:formula1>
    </x:dataValidation>
    <x:dataValidation type="whole" operator="between" sqref="AE42">
      <x:formula1>0</x:formula1>
      <x:formula2>30</x:formula2>
    </x:dataValidation>
    <x:dataValidation type="list" sqref="AF8:AF37">
      <x:formula1>"早,遅,休"</x:formula1>
    </x:dataValidation>
    <x:dataValidation type="whole" operator="between" sqref="AF42">
      <x:formula1>0</x:formula1>
      <x:formula2>30</x:formula2>
    </x:dataValidation>
  </x:dataValidations>
  <x:pageMargins left="0.7" right="0.7" top="0.75" bottom="0.75" header="0.3" footer="0.3"/>
</x:worksheet>
</file>