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c7fdb467c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希望表" sheetId="1" r:id="R181f2f6b4f7c4820"/>
    <x:sheet xmlns:r="http://schemas.openxmlformats.org/officeDocument/2006/relationships" name="記入例" sheetId="2" r:id="R61030b181f2248d8"/>
    <x:sheet xmlns:r="http://schemas.openxmlformats.org/officeDocument/2006/relationships" name="提出状況" sheetId="3" r:id="Reb27949fca4347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/d"/>
  </x:numFmts>
  <x:fonts count="5">
    <x:font>
      <x:sz val="11"/>
      <x:name val="Carlito"/>
    </x:font>
    <x:font>
      <x:sz val="11"/>
      <x:color rgb="FF292524"/>
      <x:name val="Arial"/>
    </x:font>
    <x:font>
      <x:b/>
      <x:sz val="18"/>
      <x:color rgb="FFFFFFFF"/>
      <x:name val="Arial"/>
    </x:font>
    <x:font>
      <x:sz val="10"/>
      <x:color rgb="FF57534E"/>
      <x:name val="Arial"/>
    </x:font>
    <x:font>
      <x:b/>
      <x:sz val="11"/>
      <x:color rgb="FF29252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64E3B"/>
      </x:patternFill>
    </x:fill>
    <x:fill>
      <x:patternFill patternType="solid">
        <x:fgColor rgb="FFFEF3C7"/>
      </x:patternFill>
    </x:fill>
    <x:fill>
      <x:patternFill patternType="solid">
        <x:fgColor rgb="FFE7E5E4"/>
      </x:patternFill>
    </x:fill>
    <x:fill>
      <x:patternFill patternType="solid">
        <x:fgColor rgb="FFFFFBE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2"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  <x:dxf>
      <x:fill>
        <x:patternFill patternType="solid">
          <x:bgColor rgb="FFE7E5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c5b8323c4f4525" /><Relationship Type="http://schemas.openxmlformats.org/officeDocument/2006/relationships/theme" Target="/xl/theme/theme1.xml" Id="R841de456528040dc" /><Relationship Type="http://schemas.openxmlformats.org/officeDocument/2006/relationships/sharedStrings" Target="/xl/sharedStrings.xml" Id="R7fd8ca19709143c8" /><Relationship Type="http://schemas.openxmlformats.org/officeDocument/2006/relationships/worksheet" Target="/xl/worksheets/sheet1.xml" Id="R181f2f6b4f7c4820" /><Relationship Type="http://schemas.openxmlformats.org/officeDocument/2006/relationships/worksheet" Target="/xl/worksheets/sheet2.xml" Id="R61030b181f2248d8" /><Relationship Type="http://schemas.openxmlformats.org/officeDocument/2006/relationships/worksheet" Target="/xl/worksheets/sheet3.xml" Id="Reb27949fca4347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4" hidden="0" customWidth="1"/>
  </x:cols>
  <x:sheetData>
    <x:row r="1" ht="40" customHeight="1">
      <x:c r="A1" s="4" t="str">
        <x:v>シフト希望表 / 個人提出用</x:v>
      </x:c>
      <x:c r="B1" s="4"/>
      <x:c r="C1" s="4"/>
      <x:c r="D1" s="4"/>
      <x:c r="E1" s="4"/>
      <x:c r="F1" s="4"/>
      <x:c r="G1" s="4"/>
    </x:row>
    <x:row r="2" ht="25" customHeight="1">
      <x:c r="A2" s="2"/>
      <x:c r="B2" s="2"/>
      <x:c r="C2" s="2"/>
      <x:c r="D2" s="2"/>
      <x:c r="E2" s="2"/>
      <x:c r="F2" s="2"/>
      <x:c r="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 t="str">
        <x:v>氏名（入力）</x:v>
      </x:c>
      <x:c r="F3" s="7" t="str"/>
      <x:c r="G3" s="7"/>
    </x:row>
    <x:row r="4" ht="25" customHeight="1">
      <x:c r="A4" s="2" t="str">
        <x:v>提出締切</x:v>
      </x:c>
      <x:c r="B4" s="7"/>
      <x:c r="C4" s="7"/>
      <x:c r="D4" s="2" t="str">
        <x:v>更新日時</x:v>
      </x:c>
      <x:c r="E4" s="7"/>
      <x:c r="F4" s="7"/>
      <x:c r="G4" s="7"/>
    </x:row>
    <x:row r="5" ht="32" customHeight="1">
      <x:c r="A5" s="6" t="str">
        <x:v>希望は確定シフトではありません。全日について回答。未定は確定予定日を備考へ。変更時は更新日時を変えて再提出。</x:v>
      </x:c>
      <x:c r="B5" s="6"/>
      <x:c r="C5" s="6"/>
      <x:c r="D5" s="6"/>
      <x:c r="E5" s="6"/>
      <x:c r="F5" s="6"/>
      <x:c r="G5" s="6"/>
    </x:row>
    <x:row r="6" ht="25" customHeight="1">
      <x:c r="A6" s="2"/>
      <x:c r="B6" s="2"/>
      <x:c r="C6" s="2"/>
      <x:c r="D6" s="2"/>
      <x:c r="E6" s="2"/>
      <x:c r="F6" s="2"/>
      <x:c r="G6" s="2"/>
    </x:row>
    <x:row r="7" ht="36" customHeight="1">
      <x:c r="A7" s="10" t="str">
        <x:v>日付</x:v>
      </x:c>
      <x:c r="B7" s="10" t="str">
        <x:v>希望区分</x:v>
      </x:c>
      <x:c r="C7" s="10" t="str">
        <x:v>勤務可能開始</x:v>
      </x:c>
      <x:c r="D7" s="10" t="str">
        <x:v>勤務可能終了</x:v>
      </x:c>
      <x:c r="E7" s="10" t="str">
        <x:v>希望時間数</x:v>
      </x:c>
      <x:c r="F7" s="10" t="str">
        <x:v>変更あり</x:v>
      </x:c>
      <x:c r="G7" s="10" t="str">
        <x:v>備考 / 確定予定日</x:v>
      </x:c>
    </x:row>
    <x:row r="8" ht="25" customHeight="1">
      <x:c r="A8" s="12" t="n">
        <x:f>IF(1&lt;=DAY(DATE($B$3,$D$3+1,0)),DATE($B$3,$D$3,1),"")</x:f>
        <x:v>46266</x:v>
      </x:c>
      <x:c r="B8" s="11"/>
      <x:c r="C8" s="11"/>
      <x:c r="D8" s="11"/>
      <x:c r="E8" s="11"/>
      <x:c r="F8" s="11"/>
      <x:c r="G8" s="11"/>
    </x:row>
    <x:row r="9" ht="25" customHeight="1">
      <x:c r="A9" s="12" t="n">
        <x:f>IF(2&lt;=DAY(DATE($B$3,$D$3+1,0)),DATE($B$3,$D$3,2),"")</x:f>
        <x:v>46267</x:v>
      </x:c>
      <x:c r="B9" s="11"/>
      <x:c r="C9" s="11"/>
      <x:c r="D9" s="11"/>
      <x:c r="E9" s="11"/>
      <x:c r="F9" s="11"/>
      <x:c r="G9" s="11"/>
    </x:row>
    <x:row r="10" ht="25" customHeight="1">
      <x:c r="A10" s="12" t="n">
        <x:f>IF(3&lt;=DAY(DATE($B$3,$D$3+1,0)),DATE($B$3,$D$3,3),"")</x:f>
        <x:v>46268</x:v>
      </x:c>
      <x:c r="B10" s="11"/>
      <x:c r="C10" s="11"/>
      <x:c r="D10" s="11"/>
      <x:c r="E10" s="11"/>
      <x:c r="F10" s="11"/>
      <x:c r="G10" s="11"/>
    </x:row>
    <x:row r="11" ht="25" customHeight="1">
      <x:c r="A11" s="12" t="n">
        <x:f>IF(4&lt;=DAY(DATE($B$3,$D$3+1,0)),DATE($B$3,$D$3,4),"")</x:f>
        <x:v>46269</x:v>
      </x:c>
      <x:c r="B11" s="11"/>
      <x:c r="C11" s="11"/>
      <x:c r="D11" s="11"/>
      <x:c r="E11" s="11"/>
      <x:c r="F11" s="11"/>
      <x:c r="G11" s="11"/>
    </x:row>
    <x:row r="12" ht="25" customHeight="1">
      <x:c r="A12" s="12" t="n">
        <x:f>IF(5&lt;=DAY(DATE($B$3,$D$3+1,0)),DATE($B$3,$D$3,5),"")</x:f>
        <x:v>46270</x:v>
      </x:c>
      <x:c r="B12" s="11"/>
      <x:c r="C12" s="11"/>
      <x:c r="D12" s="11"/>
      <x:c r="E12" s="11"/>
      <x:c r="F12" s="11"/>
      <x:c r="G12" s="11"/>
    </x:row>
    <x:row r="13" ht="25" customHeight="1">
      <x:c r="A13" s="12" t="n">
        <x:f>IF(6&lt;=DAY(DATE($B$3,$D$3+1,0)),DATE($B$3,$D$3,6),"")</x:f>
        <x:v>46271</x:v>
      </x:c>
      <x:c r="B13" s="11"/>
      <x:c r="C13" s="11"/>
      <x:c r="D13" s="11"/>
      <x:c r="E13" s="11"/>
      <x:c r="F13" s="11"/>
      <x:c r="G13" s="11"/>
    </x:row>
    <x:row r="14" ht="25" customHeight="1">
      <x:c r="A14" s="12" t="n">
        <x:f>IF(7&lt;=DAY(DATE($B$3,$D$3+1,0)),DATE($B$3,$D$3,7),"")</x:f>
        <x:v>46272</x:v>
      </x:c>
      <x:c r="B14" s="11"/>
      <x:c r="C14" s="11"/>
      <x:c r="D14" s="11"/>
      <x:c r="E14" s="11"/>
      <x:c r="F14" s="11"/>
      <x:c r="G14" s="11"/>
    </x:row>
    <x:row r="15" ht="25" customHeight="1">
      <x:c r="A15" s="12" t="n">
        <x:f>IF(8&lt;=DAY(DATE($B$3,$D$3+1,0)),DATE($B$3,$D$3,8),"")</x:f>
        <x:v>46273</x:v>
      </x:c>
      <x:c r="B15" s="11"/>
      <x:c r="C15" s="11"/>
      <x:c r="D15" s="11"/>
      <x:c r="E15" s="11"/>
      <x:c r="F15" s="11"/>
      <x:c r="G15" s="11"/>
    </x:row>
    <x:row r="16" ht="25" customHeight="1">
      <x:c r="A16" s="12" t="n">
        <x:f>IF(9&lt;=DAY(DATE($B$3,$D$3+1,0)),DATE($B$3,$D$3,9),"")</x:f>
        <x:v>46274</x:v>
      </x:c>
      <x:c r="B16" s="11"/>
      <x:c r="C16" s="11"/>
      <x:c r="D16" s="11"/>
      <x:c r="E16" s="11"/>
      <x:c r="F16" s="11"/>
      <x:c r="G16" s="11"/>
    </x:row>
    <x:row r="17" ht="25" customHeight="1">
      <x:c r="A17" s="12" t="n">
        <x:f>IF(10&lt;=DAY(DATE($B$3,$D$3+1,0)),DATE($B$3,$D$3,10),"")</x:f>
        <x:v>46275</x:v>
      </x:c>
      <x:c r="B17" s="11"/>
      <x:c r="C17" s="11"/>
      <x:c r="D17" s="11"/>
      <x:c r="E17" s="11"/>
      <x:c r="F17" s="11"/>
      <x:c r="G17" s="11"/>
    </x:row>
    <x:row r="18" ht="25" customHeight="1">
      <x:c r="A18" s="12" t="n">
        <x:f>IF(11&lt;=DAY(DATE($B$3,$D$3+1,0)),DATE($B$3,$D$3,11),"")</x:f>
        <x:v>46276</x:v>
      </x:c>
      <x:c r="B18" s="11"/>
      <x:c r="C18" s="11"/>
      <x:c r="D18" s="11"/>
      <x:c r="E18" s="11"/>
      <x:c r="F18" s="11"/>
      <x:c r="G18" s="11"/>
    </x:row>
    <x:row r="19" ht="25" customHeight="1">
      <x:c r="A19" s="12" t="n">
        <x:f>IF(12&lt;=DAY(DATE($B$3,$D$3+1,0)),DATE($B$3,$D$3,12),"")</x:f>
        <x:v>46277</x:v>
      </x:c>
      <x:c r="B19" s="11"/>
      <x:c r="C19" s="11"/>
      <x:c r="D19" s="11"/>
      <x:c r="E19" s="11"/>
      <x:c r="F19" s="11"/>
      <x:c r="G19" s="11"/>
    </x:row>
    <x:row r="20" ht="25" customHeight="1">
      <x:c r="A20" s="12" t="n">
        <x:f>IF(13&lt;=DAY(DATE($B$3,$D$3+1,0)),DATE($B$3,$D$3,13),"")</x:f>
        <x:v>46278</x:v>
      </x:c>
      <x:c r="B20" s="11"/>
      <x:c r="C20" s="11"/>
      <x:c r="D20" s="11"/>
      <x:c r="E20" s="11"/>
      <x:c r="F20" s="11"/>
      <x:c r="G20" s="11"/>
    </x:row>
    <x:row r="21" ht="25" customHeight="1">
      <x:c r="A21" s="12" t="n">
        <x:f>IF(14&lt;=DAY(DATE($B$3,$D$3+1,0)),DATE($B$3,$D$3,14),"")</x:f>
        <x:v>46279</x:v>
      </x:c>
      <x:c r="B21" s="11"/>
      <x:c r="C21" s="11"/>
      <x:c r="D21" s="11"/>
      <x:c r="E21" s="11"/>
      <x:c r="F21" s="11"/>
      <x:c r="G21" s="11"/>
    </x:row>
    <x:row r="22" ht="25" customHeight="1">
      <x:c r="A22" s="12" t="n">
        <x:f>IF(15&lt;=DAY(DATE($B$3,$D$3+1,0)),DATE($B$3,$D$3,15),"")</x:f>
        <x:v>46280</x:v>
      </x:c>
      <x:c r="B22" s="11"/>
      <x:c r="C22" s="11"/>
      <x:c r="D22" s="11"/>
      <x:c r="E22" s="11"/>
      <x:c r="F22" s="11"/>
      <x:c r="G22" s="11"/>
    </x:row>
    <x:row r="23" ht="25" customHeight="1">
      <x:c r="A23" s="12" t="n">
        <x:f>IF(16&lt;=DAY(DATE($B$3,$D$3+1,0)),DATE($B$3,$D$3,16),"")</x:f>
        <x:v>46281</x:v>
      </x:c>
      <x:c r="B23" s="11"/>
      <x:c r="C23" s="11"/>
      <x:c r="D23" s="11"/>
      <x:c r="E23" s="11"/>
      <x:c r="F23" s="11"/>
      <x:c r="G23" s="11"/>
    </x:row>
    <x:row r="24" ht="25" customHeight="1">
      <x:c r="A24" s="12" t="n">
        <x:f>IF(17&lt;=DAY(DATE($B$3,$D$3+1,0)),DATE($B$3,$D$3,17),"")</x:f>
        <x:v>46282</x:v>
      </x:c>
      <x:c r="B24" s="11"/>
      <x:c r="C24" s="11"/>
      <x:c r="D24" s="11"/>
      <x:c r="E24" s="11"/>
      <x:c r="F24" s="11"/>
      <x:c r="G24" s="11"/>
    </x:row>
    <x:row r="25" ht="25" customHeight="1">
      <x:c r="A25" s="12" t="n">
        <x:f>IF(18&lt;=DAY(DATE($B$3,$D$3+1,0)),DATE($B$3,$D$3,18),"")</x:f>
        <x:v>46283</x:v>
      </x:c>
      <x:c r="B25" s="11"/>
      <x:c r="C25" s="11"/>
      <x:c r="D25" s="11"/>
      <x:c r="E25" s="11"/>
      <x:c r="F25" s="11"/>
      <x:c r="G25" s="11"/>
    </x:row>
    <x:row r="26" ht="25" customHeight="1">
      <x:c r="A26" s="12" t="n">
        <x:f>IF(19&lt;=DAY(DATE($B$3,$D$3+1,0)),DATE($B$3,$D$3,19),"")</x:f>
        <x:v>46284</x:v>
      </x:c>
      <x:c r="B26" s="11"/>
      <x:c r="C26" s="11"/>
      <x:c r="D26" s="11"/>
      <x:c r="E26" s="11"/>
      <x:c r="F26" s="11"/>
      <x:c r="G26" s="11"/>
    </x:row>
    <x:row r="27" ht="25" customHeight="1">
      <x:c r="A27" s="12" t="n">
        <x:f>IF(20&lt;=DAY(DATE($B$3,$D$3+1,0)),DATE($B$3,$D$3,20),"")</x:f>
        <x:v>46285</x:v>
      </x:c>
      <x:c r="B27" s="11"/>
      <x:c r="C27" s="11"/>
      <x:c r="D27" s="11"/>
      <x:c r="E27" s="11"/>
      <x:c r="F27" s="11"/>
      <x:c r="G27" s="11"/>
    </x:row>
    <x:row r="28" ht="25" customHeight="1">
      <x:c r="A28" s="12" t="n">
        <x:f>IF(21&lt;=DAY(DATE($B$3,$D$3+1,0)),DATE($B$3,$D$3,21),"")</x:f>
        <x:v>46286</x:v>
      </x:c>
      <x:c r="B28" s="11"/>
      <x:c r="C28" s="11"/>
      <x:c r="D28" s="11"/>
      <x:c r="E28" s="11"/>
      <x:c r="F28" s="11"/>
      <x:c r="G28" s="11"/>
    </x:row>
    <x:row r="29" ht="25" customHeight="1">
      <x:c r="A29" s="12" t="n">
        <x:f>IF(22&lt;=DAY(DATE($B$3,$D$3+1,0)),DATE($B$3,$D$3,22),"")</x:f>
        <x:v>46287</x:v>
      </x:c>
      <x:c r="B29" s="11"/>
      <x:c r="C29" s="11"/>
      <x:c r="D29" s="11"/>
      <x:c r="E29" s="11"/>
      <x:c r="F29" s="11"/>
      <x:c r="G29" s="11"/>
    </x:row>
    <x:row r="30" ht="25" customHeight="1">
      <x:c r="A30" s="12" t="n">
        <x:f>IF(23&lt;=DAY(DATE($B$3,$D$3+1,0)),DATE($B$3,$D$3,23),"")</x:f>
        <x:v>46288</x:v>
      </x:c>
      <x:c r="B30" s="11"/>
      <x:c r="C30" s="11"/>
      <x:c r="D30" s="11"/>
      <x:c r="E30" s="11"/>
      <x:c r="F30" s="11"/>
      <x:c r="G30" s="11"/>
    </x:row>
    <x:row r="31" ht="25" customHeight="1">
      <x:c r="A31" s="12" t="n">
        <x:f>IF(24&lt;=DAY(DATE($B$3,$D$3+1,0)),DATE($B$3,$D$3,24),"")</x:f>
        <x:v>46289</x:v>
      </x:c>
      <x:c r="B31" s="11"/>
      <x:c r="C31" s="11"/>
      <x:c r="D31" s="11"/>
      <x:c r="E31" s="11"/>
      <x:c r="F31" s="11"/>
      <x:c r="G31" s="11"/>
    </x:row>
    <x:row r="32" ht="25" customHeight="1">
      <x:c r="A32" s="12" t="n">
        <x:f>IF(25&lt;=DAY(DATE($B$3,$D$3+1,0)),DATE($B$3,$D$3,25),"")</x:f>
        <x:v>46290</x:v>
      </x:c>
      <x:c r="B32" s="11"/>
      <x:c r="C32" s="11"/>
      <x:c r="D32" s="11"/>
      <x:c r="E32" s="11"/>
      <x:c r="F32" s="11"/>
      <x:c r="G32" s="11"/>
    </x:row>
    <x:row r="33" ht="25" customHeight="1">
      <x:c r="A33" s="12" t="n">
        <x:f>IF(26&lt;=DAY(DATE($B$3,$D$3+1,0)),DATE($B$3,$D$3,26),"")</x:f>
        <x:v>46291</x:v>
      </x:c>
      <x:c r="B33" s="11"/>
      <x:c r="C33" s="11"/>
      <x:c r="D33" s="11"/>
      <x:c r="E33" s="11"/>
      <x:c r="F33" s="11"/>
      <x:c r="G33" s="11"/>
    </x:row>
    <x:row r="34" ht="25" customHeight="1">
      <x:c r="A34" s="12" t="n">
        <x:f>IF(27&lt;=DAY(DATE($B$3,$D$3+1,0)),DATE($B$3,$D$3,27),"")</x:f>
        <x:v>46292</x:v>
      </x:c>
      <x:c r="B34" s="11"/>
      <x:c r="C34" s="11"/>
      <x:c r="D34" s="11"/>
      <x:c r="E34" s="11"/>
      <x:c r="F34" s="11"/>
      <x:c r="G34" s="11"/>
    </x:row>
    <x:row r="35" ht="25" customHeight="1">
      <x:c r="A35" s="12" t="n">
        <x:f>IF(28&lt;=DAY(DATE($B$3,$D$3+1,0)),DATE($B$3,$D$3,28),"")</x:f>
        <x:v>46293</x:v>
      </x:c>
      <x:c r="B35" s="11"/>
      <x:c r="C35" s="11"/>
      <x:c r="D35" s="11"/>
      <x:c r="E35" s="11"/>
      <x:c r="F35" s="11"/>
      <x:c r="G35" s="11"/>
    </x:row>
    <x:row r="36" ht="25" customHeight="1">
      <x:c r="A36" s="12" t="n">
        <x:f>IF(29&lt;=DAY(DATE($B$3,$D$3+1,0)),DATE($B$3,$D$3,29),"")</x:f>
        <x:v>46294</x:v>
      </x:c>
      <x:c r="B36" s="11"/>
      <x:c r="C36" s="11"/>
      <x:c r="D36" s="11"/>
      <x:c r="E36" s="11"/>
      <x:c r="F36" s="11"/>
      <x:c r="G36" s="11"/>
    </x:row>
    <x:row r="37" ht="25" customHeight="1">
      <x:c r="A37" s="12" t="n">
        <x:f>IF(30&lt;=DAY(DATE($B$3,$D$3+1,0)),DATE($B$3,$D$3,30),"")</x:f>
        <x:v>46295</x:v>
      </x:c>
      <x:c r="B37" s="11"/>
      <x:c r="C37" s="11"/>
      <x:c r="D37" s="11"/>
      <x:c r="E37" s="11"/>
      <x:c r="F37" s="11"/>
      <x:c r="G37" s="11"/>
    </x:row>
    <x:row r="38" ht="25" customHeight="1">
      <x:c r="A38" s="12" t="str">
        <x:f>IF(31&lt;=DAY(DATE($B$3,$D$3+1,0)),DATE($B$3,$D$3,31),"")</x:f>
      </x:c>
      <x:c r="B38" s="11"/>
      <x:c r="C38" s="11"/>
      <x:c r="D38" s="11"/>
      <x:c r="E38" s="11"/>
      <x:c r="F38" s="11"/>
      <x:c r="G38" s="11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30" customHeight="1">
      <x:c r="A40" s="6" t="str">
        <x:v>開始・終了は24時間表記で入力。希望時間数は任意（休憩を除く）。休みの詳しい理由は記入不要です。</x:v>
      </x:c>
      <x:c r="B40" s="6"/>
      <x:c r="C40" s="6"/>
      <x:c r="D40" s="6"/>
      <x:c r="E40" s="6"/>
      <x:c r="F40" s="6"/>
      <x:c r="G40" s="6"/>
    </x:row>
    <x:row r="41" ht="30" customHeight="1">
      <x:c r="A41" s="6" t="str">
        <x:v>店長へ個別に提出してください。新しい月は別名保存して回答欄を消去。月外の灰色行には入力しないでください。</x:v>
      </x:c>
      <x:c r="B41" s="6"/>
      <x:c r="C41" s="6"/>
      <x:c r="D41" s="6"/>
      <x:c r="E41" s="6"/>
      <x:c r="F41" s="6"/>
      <x:c r="G41" s="6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</x:sheetData>
  <x:mergeCells>
    <x:mergeCell ref="A1:G1"/>
    <x:mergeCell ref="A5:G5"/>
    <x:mergeCell ref="F3:G3"/>
    <x:mergeCell ref="B4:C4"/>
    <x:mergeCell ref="E4:G4"/>
    <x:mergeCell ref="A40:G40"/>
    <x:mergeCell ref="A41:G41"/>
  </x:mergeCells>
  <x:conditionalFormatting sqref="A8:G8">
    <x:cfRule type="expression" dxfId="0" priority="1">
      <x:formula>$A8=""</x:formula>
    </x:cfRule>
  </x:conditionalFormatting>
  <x:conditionalFormatting sqref="A9:G9">
    <x:cfRule type="expression" dxfId="1" priority="2">
      <x:formula>$A9=""</x:formula>
    </x:cfRule>
  </x:conditionalFormatting>
  <x:conditionalFormatting sqref="A10:G10">
    <x:cfRule type="expression" dxfId="2" priority="3">
      <x:formula>$A10=""</x:formula>
    </x:cfRule>
  </x:conditionalFormatting>
  <x:conditionalFormatting sqref="A11:G11">
    <x:cfRule type="expression" dxfId="3" priority="4">
      <x:formula>$A11=""</x:formula>
    </x:cfRule>
  </x:conditionalFormatting>
  <x:conditionalFormatting sqref="A12:G12">
    <x:cfRule type="expression" dxfId="4" priority="5">
      <x:formula>$A12=""</x:formula>
    </x:cfRule>
  </x:conditionalFormatting>
  <x:conditionalFormatting sqref="A13:G13">
    <x:cfRule type="expression" dxfId="5" priority="6">
      <x:formula>$A13=""</x:formula>
    </x:cfRule>
  </x:conditionalFormatting>
  <x:conditionalFormatting sqref="A14:G14">
    <x:cfRule type="expression" dxfId="6" priority="7">
      <x:formula>$A14=""</x:formula>
    </x:cfRule>
  </x:conditionalFormatting>
  <x:conditionalFormatting sqref="A15:G15">
    <x:cfRule type="expression" dxfId="7" priority="8">
      <x:formula>$A15=""</x:formula>
    </x:cfRule>
  </x:conditionalFormatting>
  <x:conditionalFormatting sqref="A16:G16">
    <x:cfRule type="expression" dxfId="8" priority="9">
      <x:formula>$A16=""</x:formula>
    </x:cfRule>
  </x:conditionalFormatting>
  <x:conditionalFormatting sqref="A17:G17">
    <x:cfRule type="expression" dxfId="9" priority="10">
      <x:formula>$A17=""</x:formula>
    </x:cfRule>
  </x:conditionalFormatting>
  <x:conditionalFormatting sqref="A18:G18">
    <x:cfRule type="expression" dxfId="10" priority="11">
      <x:formula>$A18=""</x:formula>
    </x:cfRule>
  </x:conditionalFormatting>
  <x:conditionalFormatting sqref="A19:G19">
    <x:cfRule type="expression" dxfId="11" priority="12">
      <x:formula>$A19=""</x:formula>
    </x:cfRule>
  </x:conditionalFormatting>
  <x:conditionalFormatting sqref="A20:G20">
    <x:cfRule type="expression" dxfId="12" priority="13">
      <x:formula>$A20=""</x:formula>
    </x:cfRule>
  </x:conditionalFormatting>
  <x:conditionalFormatting sqref="A21:G21">
    <x:cfRule type="expression" dxfId="13" priority="14">
      <x:formula>$A21=""</x:formula>
    </x:cfRule>
  </x:conditionalFormatting>
  <x:conditionalFormatting sqref="A22:G22">
    <x:cfRule type="expression" dxfId="14" priority="15">
      <x:formula>$A22=""</x:formula>
    </x:cfRule>
  </x:conditionalFormatting>
  <x:conditionalFormatting sqref="A23:G23">
    <x:cfRule type="expression" dxfId="15" priority="16">
      <x:formula>$A23=""</x:formula>
    </x:cfRule>
  </x:conditionalFormatting>
  <x:conditionalFormatting sqref="A24:G24">
    <x:cfRule type="expression" dxfId="16" priority="17">
      <x:formula>$A24=""</x:formula>
    </x:cfRule>
  </x:conditionalFormatting>
  <x:conditionalFormatting sqref="A25:G25">
    <x:cfRule type="expression" dxfId="17" priority="18">
      <x:formula>$A25=""</x:formula>
    </x:cfRule>
  </x:conditionalFormatting>
  <x:conditionalFormatting sqref="A26:G26">
    <x:cfRule type="expression" dxfId="18" priority="19">
      <x:formula>$A26=""</x:formula>
    </x:cfRule>
  </x:conditionalFormatting>
  <x:conditionalFormatting sqref="A27:G27">
    <x:cfRule type="expression" dxfId="19" priority="20">
      <x:formula>$A27=""</x:formula>
    </x:cfRule>
  </x:conditionalFormatting>
  <x:conditionalFormatting sqref="A28:G28">
    <x:cfRule type="expression" dxfId="20" priority="21">
      <x:formula>$A28=""</x:formula>
    </x:cfRule>
  </x:conditionalFormatting>
  <x:conditionalFormatting sqref="A29:G29">
    <x:cfRule type="expression" dxfId="21" priority="22">
      <x:formula>$A29=""</x:formula>
    </x:cfRule>
  </x:conditionalFormatting>
  <x:conditionalFormatting sqref="A30:G30">
    <x:cfRule type="expression" dxfId="22" priority="23">
      <x:formula>$A30=""</x:formula>
    </x:cfRule>
  </x:conditionalFormatting>
  <x:conditionalFormatting sqref="A31:G31">
    <x:cfRule type="expression" dxfId="23" priority="24">
      <x:formula>$A31=""</x:formula>
    </x:cfRule>
  </x:conditionalFormatting>
  <x:conditionalFormatting sqref="A32:G32">
    <x:cfRule type="expression" dxfId="24" priority="25">
      <x:formula>$A32=""</x:formula>
    </x:cfRule>
  </x:conditionalFormatting>
  <x:conditionalFormatting sqref="A33:G33">
    <x:cfRule type="expression" dxfId="25" priority="26">
      <x:formula>$A33=""</x:formula>
    </x:cfRule>
  </x:conditionalFormatting>
  <x:conditionalFormatting sqref="A34:G34">
    <x:cfRule type="expression" dxfId="26" priority="27">
      <x:formula>$A34=""</x:formula>
    </x:cfRule>
  </x:conditionalFormatting>
  <x:conditionalFormatting sqref="A35:G35">
    <x:cfRule type="expression" dxfId="27" priority="28">
      <x:formula>$A35=""</x:formula>
    </x:cfRule>
  </x:conditionalFormatting>
  <x:conditionalFormatting sqref="A36:G36">
    <x:cfRule type="expression" dxfId="28" priority="29">
      <x:formula>$A36=""</x:formula>
    </x:cfRule>
  </x:conditionalFormatting>
  <x:conditionalFormatting sqref="A37:G37">
    <x:cfRule type="expression" dxfId="29" priority="30">
      <x:formula>$A37=""</x:formula>
    </x:cfRule>
  </x:conditionalFormatting>
  <x:conditionalFormatting sqref="A38:G38">
    <x:cfRule type="expression" dxfId="30" priority="31">
      <x:formula>$A38=""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">
      <x:formula1>"勤務可,休み希望,未定"</x:formula1>
    </x:dataValidation>
    <x:dataValidation type="list" sqref="F8">
      <x:formula1>"変更あり,変更なし"</x:formula1>
    </x:dataValidation>
    <x:dataValidation type="list" sqref="B9">
      <x:formula1>"勤務可,休み希望,未定"</x:formula1>
    </x:dataValidation>
    <x:dataValidation type="list" sqref="F9">
      <x:formula1>"変更あり,変更なし"</x:formula1>
    </x:dataValidation>
    <x:dataValidation type="list" sqref="B10">
      <x:formula1>"勤務可,休み希望,未定"</x:formula1>
    </x:dataValidation>
    <x:dataValidation type="list" sqref="F10">
      <x:formula1>"変更あり,変更なし"</x:formula1>
    </x:dataValidation>
    <x:dataValidation type="list" sqref="B11">
      <x:formula1>"勤務可,休み希望,未定"</x:formula1>
    </x:dataValidation>
    <x:dataValidation type="list" sqref="F11">
      <x:formula1>"変更あり,変更なし"</x:formula1>
    </x:dataValidation>
    <x:dataValidation type="list" sqref="B12">
      <x:formula1>"勤務可,休み希望,未定"</x:formula1>
    </x:dataValidation>
    <x:dataValidation type="list" sqref="F12">
      <x:formula1>"変更あり,変更なし"</x:formula1>
    </x:dataValidation>
    <x:dataValidation type="list" sqref="B13">
      <x:formula1>"勤務可,休み希望,未定"</x:formula1>
    </x:dataValidation>
    <x:dataValidation type="list" sqref="F13">
      <x:formula1>"変更あり,変更なし"</x:formula1>
    </x:dataValidation>
    <x:dataValidation type="list" sqref="B14">
      <x:formula1>"勤務可,休み希望,未定"</x:formula1>
    </x:dataValidation>
    <x:dataValidation type="list" sqref="F14">
      <x:formula1>"変更あり,変更なし"</x:formula1>
    </x:dataValidation>
    <x:dataValidation type="list" sqref="B15">
      <x:formula1>"勤務可,休み希望,未定"</x:formula1>
    </x:dataValidation>
    <x:dataValidation type="list" sqref="F15">
      <x:formula1>"変更あり,変更なし"</x:formula1>
    </x:dataValidation>
    <x:dataValidation type="list" sqref="B16">
      <x:formula1>"勤務可,休み希望,未定"</x:formula1>
    </x:dataValidation>
    <x:dataValidation type="list" sqref="F16">
      <x:formula1>"変更あり,変更なし"</x:formula1>
    </x:dataValidation>
    <x:dataValidation type="list" sqref="B17">
      <x:formula1>"勤務可,休み希望,未定"</x:formula1>
    </x:dataValidation>
    <x:dataValidation type="list" sqref="F17">
      <x:formula1>"変更あり,変更なし"</x:formula1>
    </x:dataValidation>
    <x:dataValidation type="list" sqref="B18">
      <x:formula1>"勤務可,休み希望,未定"</x:formula1>
    </x:dataValidation>
    <x:dataValidation type="list" sqref="F18">
      <x:formula1>"変更あり,変更なし"</x:formula1>
    </x:dataValidation>
    <x:dataValidation type="list" sqref="B19">
      <x:formula1>"勤務可,休み希望,未定"</x:formula1>
    </x:dataValidation>
    <x:dataValidation type="list" sqref="F19">
      <x:formula1>"変更あり,変更なし"</x:formula1>
    </x:dataValidation>
    <x:dataValidation type="list" sqref="B20">
      <x:formula1>"勤務可,休み希望,未定"</x:formula1>
    </x:dataValidation>
    <x:dataValidation type="list" sqref="F20">
      <x:formula1>"変更あり,変更なし"</x:formula1>
    </x:dataValidation>
    <x:dataValidation type="list" sqref="B21">
      <x:formula1>"勤務可,休み希望,未定"</x:formula1>
    </x:dataValidation>
    <x:dataValidation type="list" sqref="F21">
      <x:formula1>"変更あり,変更なし"</x:formula1>
    </x:dataValidation>
    <x:dataValidation type="list" sqref="B22">
      <x:formula1>"勤務可,休み希望,未定"</x:formula1>
    </x:dataValidation>
    <x:dataValidation type="list" sqref="F22">
      <x:formula1>"変更あり,変更なし"</x:formula1>
    </x:dataValidation>
    <x:dataValidation type="list" sqref="B23">
      <x:formula1>"勤務可,休み希望,未定"</x:formula1>
    </x:dataValidation>
    <x:dataValidation type="list" sqref="F23">
      <x:formula1>"変更あり,変更なし"</x:formula1>
    </x:dataValidation>
    <x:dataValidation type="list" sqref="B24">
      <x:formula1>"勤務可,休み希望,未定"</x:formula1>
    </x:dataValidation>
    <x:dataValidation type="list" sqref="F24">
      <x:formula1>"変更あり,変更なし"</x:formula1>
    </x:dataValidation>
    <x:dataValidation type="list" sqref="B25">
      <x:formula1>"勤務可,休み希望,未定"</x:formula1>
    </x:dataValidation>
    <x:dataValidation type="list" sqref="F25">
      <x:formula1>"変更あり,変更なし"</x:formula1>
    </x:dataValidation>
    <x:dataValidation type="list" sqref="B26">
      <x:formula1>"勤務可,休み希望,未定"</x:formula1>
    </x:dataValidation>
    <x:dataValidation type="list" sqref="F26">
      <x:formula1>"変更あり,変更なし"</x:formula1>
    </x:dataValidation>
    <x:dataValidation type="list" sqref="B27">
      <x:formula1>"勤務可,休み希望,未定"</x:formula1>
    </x:dataValidation>
    <x:dataValidation type="list" sqref="F27">
      <x:formula1>"変更あり,変更なし"</x:formula1>
    </x:dataValidation>
    <x:dataValidation type="list" sqref="B28">
      <x:formula1>"勤務可,休み希望,未定"</x:formula1>
    </x:dataValidation>
    <x:dataValidation type="list" sqref="F28">
      <x:formula1>"変更あり,変更なし"</x:formula1>
    </x:dataValidation>
    <x:dataValidation type="list" sqref="B29">
      <x:formula1>"勤務可,休み希望,未定"</x:formula1>
    </x:dataValidation>
    <x:dataValidation type="list" sqref="F29">
      <x:formula1>"変更あり,変更なし"</x:formula1>
    </x:dataValidation>
    <x:dataValidation type="list" sqref="B30">
      <x:formula1>"勤務可,休み希望,未定"</x:formula1>
    </x:dataValidation>
    <x:dataValidation type="list" sqref="F30">
      <x:formula1>"変更あり,変更なし"</x:formula1>
    </x:dataValidation>
    <x:dataValidation type="list" sqref="B31">
      <x:formula1>"勤務可,休み希望,未定"</x:formula1>
    </x:dataValidation>
    <x:dataValidation type="list" sqref="F31">
      <x:formula1>"変更あり,変更なし"</x:formula1>
    </x:dataValidation>
    <x:dataValidation type="list" sqref="B32">
      <x:formula1>"勤務可,休み希望,未定"</x:formula1>
    </x:dataValidation>
    <x:dataValidation type="list" sqref="F32">
      <x:formula1>"変更あり,変更なし"</x:formula1>
    </x:dataValidation>
    <x:dataValidation type="list" sqref="B33">
      <x:formula1>"勤務可,休み希望,未定"</x:formula1>
    </x:dataValidation>
    <x:dataValidation type="list" sqref="F33">
      <x:formula1>"変更あり,変更なし"</x:formula1>
    </x:dataValidation>
    <x:dataValidation type="list" sqref="B34">
      <x:formula1>"勤務可,休み希望,未定"</x:formula1>
    </x:dataValidation>
    <x:dataValidation type="list" sqref="F34">
      <x:formula1>"変更あり,変更なし"</x:formula1>
    </x:dataValidation>
    <x:dataValidation type="list" sqref="B35">
      <x:formula1>"勤務可,休み希望,未定"</x:formula1>
    </x:dataValidation>
    <x:dataValidation type="list" sqref="F35">
      <x:formula1>"変更あり,変更なし"</x:formula1>
    </x:dataValidation>
    <x:dataValidation type="list" sqref="B36">
      <x:formula1>"勤務可,休み希望,未定"</x:formula1>
    </x:dataValidation>
    <x:dataValidation type="list" sqref="F36">
      <x:formula1>"変更あり,変更なし"</x:formula1>
    </x:dataValidation>
    <x:dataValidation type="list" sqref="B37">
      <x:formula1>"勤務可,休み希望,未定"</x:formula1>
    </x:dataValidation>
    <x:dataValidation type="list" sqref="F37">
      <x:formula1>"変更あり,変更なし"</x:formula1>
    </x:dataValidation>
    <x:dataValidation type="list" sqref="B38">
      <x:formula1>"勤務可,休み希望,未定"</x:formula1>
    </x:dataValidation>
    <x:dataValidation type="list" sqref="F38">
      <x:formula1>"変更あり,変更なし"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34" hidden="0" customWidth="1"/>
  </x:cols>
  <x:sheetData>
    <x:row r="1" ht="40" customHeight="1">
      <x:c r="A1" s="4" t="str">
        <x:v>シフト希望表 / 個人提出用</x:v>
      </x:c>
      <x:c r="B1" s="4"/>
      <x:c r="C1" s="4"/>
      <x:c r="D1" s="4"/>
      <x:c r="E1" s="4"/>
      <x:c r="F1" s="4"/>
      <x:c r="G1" s="4"/>
    </x:row>
    <x:row r="2" ht="25" customHeight="1">
      <x:c r="A2" s="2"/>
      <x:c r="B2" s="2"/>
      <x:c r="C2" s="2"/>
      <x:c r="D2" s="2"/>
      <x:c r="E2" s="2"/>
      <x:c r="F2" s="2"/>
      <x:c r="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 t="str">
        <x:v>氏名（入力）</x:v>
      </x:c>
      <x:c r="F3" s="7" t="str">
        <x:v>スタッフ01</x:v>
      </x:c>
      <x:c r="G3" s="7"/>
    </x:row>
    <x:row r="4" ht="25" customHeight="1">
      <x:c r="A4" s="2" t="str">
        <x:v>提出締切</x:v>
      </x:c>
      <x:c r="B4" s="7"/>
      <x:c r="C4" s="7"/>
      <x:c r="D4" s="2" t="str">
        <x:v>更新日時</x:v>
      </x:c>
      <x:c r="E4" s="7"/>
      <x:c r="F4" s="7"/>
      <x:c r="G4" s="7"/>
    </x:row>
    <x:row r="5" ht="32" customHeight="1">
      <x:c r="A5" s="6" t="str">
        <x:v>希望は確定シフトではありません。全日について回答。未定は確定予定日を備考へ。変更時は更新日時を変えて再提出。</x:v>
      </x:c>
      <x:c r="B5" s="6"/>
      <x:c r="C5" s="6"/>
      <x:c r="D5" s="6"/>
      <x:c r="E5" s="6"/>
      <x:c r="F5" s="6"/>
      <x:c r="G5" s="6"/>
    </x:row>
    <x:row r="6" ht="25" customHeight="1">
      <x:c r="A6" s="2"/>
      <x:c r="B6" s="2"/>
      <x:c r="C6" s="2"/>
      <x:c r="D6" s="2"/>
      <x:c r="E6" s="2"/>
      <x:c r="F6" s="2"/>
      <x:c r="G6" s="2"/>
    </x:row>
    <x:row r="7" ht="36" customHeight="1">
      <x:c r="A7" s="10" t="str">
        <x:v>日付</x:v>
      </x:c>
      <x:c r="B7" s="10" t="str">
        <x:v>希望区分</x:v>
      </x:c>
      <x:c r="C7" s="10" t="str">
        <x:v>勤務可能開始</x:v>
      </x:c>
      <x:c r="D7" s="10" t="str">
        <x:v>勤務可能終了</x:v>
      </x:c>
      <x:c r="E7" s="10" t="str">
        <x:v>希望時間数</x:v>
      </x:c>
      <x:c r="F7" s="10" t="str">
        <x:v>変更あり</x:v>
      </x:c>
      <x:c r="G7" s="10" t="str">
        <x:v>備考 / 確定予定日</x:v>
      </x:c>
    </x:row>
    <x:row r="8" ht="25" customHeight="1">
      <x:c r="A8" s="12" t="n">
        <x:f>IF(1&lt;=DAY(DATE($B$3,$D$3+1,0)),DATE($B$3,$D$3,1),"")</x:f>
        <x:v>46266</x:v>
      </x:c>
      <x:c r="B8" s="11" t="str">
        <x:v>勤務可</x:v>
      </x:c>
      <x:c r="C8" s="11" t="str">
        <x:v>09:00</x:v>
      </x:c>
      <x:c r="D8" s="11" t="str">
        <x:v>17:00</x:v>
      </x:c>
      <x:c r="E8" s="11" t="str"/>
      <x:c r="F8" s="11" t="str">
        <x:v>変更なし</x:v>
      </x:c>
      <x:c r="G8" s="11" t="str"/>
    </x:row>
    <x:row r="9" ht="25" customHeight="1">
      <x:c r="A9" s="12" t="n">
        <x:f>IF(2&lt;=DAY(DATE($B$3,$D$3+1,0)),DATE($B$3,$D$3,2),"")</x:f>
        <x:v>46267</x:v>
      </x:c>
      <x:c r="B9" s="11" t="str">
        <x:v>勤務可</x:v>
      </x:c>
      <x:c r="C9" s="11" t="str">
        <x:v>09:00</x:v>
      </x:c>
      <x:c r="D9" s="11" t="str">
        <x:v>17:00</x:v>
      </x:c>
      <x:c r="E9" s="11" t="str"/>
      <x:c r="F9" s="11" t="str">
        <x:v>変更なし</x:v>
      </x:c>
      <x:c r="G9" s="11" t="str"/>
    </x:row>
    <x:row r="10" ht="25" customHeight="1">
      <x:c r="A10" s="12" t="n">
        <x:f>IF(3&lt;=DAY(DATE($B$3,$D$3+1,0)),DATE($B$3,$D$3,3),"")</x:f>
        <x:v>46268</x:v>
      </x:c>
      <x:c r="B10" s="11" t="str">
        <x:v>未定</x:v>
      </x:c>
      <x:c r="C10" s="11" t="str"/>
      <x:c r="D10" s="11" t="str"/>
      <x:c r="E10" s="11" t="str"/>
      <x:c r="F10" s="11" t="str">
        <x:v>変更なし</x:v>
      </x:c>
      <x:c r="G10" s="11" t="str">
        <x:v>9/20に予定が確定</x:v>
      </x:c>
    </x:row>
    <x:row r="11" ht="25" customHeight="1">
      <x:c r="A11" s="12" t="n">
        <x:f>IF(4&lt;=DAY(DATE($B$3,$D$3+1,0)),DATE($B$3,$D$3,4),"")</x:f>
        <x:v>46269</x:v>
      </x:c>
      <x:c r="B11" s="11" t="str">
        <x:v>勤務可</x:v>
      </x:c>
      <x:c r="C11" s="11" t="str">
        <x:v>09:00</x:v>
      </x:c>
      <x:c r="D11" s="11" t="str">
        <x:v>17:00</x:v>
      </x:c>
      <x:c r="E11" s="11" t="str"/>
      <x:c r="F11" s="11" t="str">
        <x:v>変更なし</x:v>
      </x:c>
      <x:c r="G11" s="11" t="str"/>
    </x:row>
    <x:row r="12" ht="25" customHeight="1">
      <x:c r="A12" s="12" t="n">
        <x:f>IF(5&lt;=DAY(DATE($B$3,$D$3+1,0)),DATE($B$3,$D$3,5),"")</x:f>
        <x:v>46270</x:v>
      </x:c>
      <x:c r="B12" s="11" t="str">
        <x:v>勤務可</x:v>
      </x:c>
      <x:c r="C12" s="11" t="str">
        <x:v>09:00</x:v>
      </x:c>
      <x:c r="D12" s="11" t="str">
        <x:v>17:00</x:v>
      </x:c>
      <x:c r="E12" s="11" t="str"/>
      <x:c r="F12" s="11" t="str">
        <x:v>変更なし</x:v>
      </x:c>
      <x:c r="G12" s="11" t="str"/>
    </x:row>
    <x:row r="13" ht="25" customHeight="1">
      <x:c r="A13" s="12" t="n">
        <x:f>IF(6&lt;=DAY(DATE($B$3,$D$3+1,0)),DATE($B$3,$D$3,6),"")</x:f>
        <x:v>46271</x:v>
      </x:c>
      <x:c r="B13" s="11" t="str">
        <x:v>勤務可</x:v>
      </x:c>
      <x:c r="C13" s="11" t="str">
        <x:v>09:00</x:v>
      </x:c>
      <x:c r="D13" s="11" t="str">
        <x:v>17:00</x:v>
      </x:c>
      <x:c r="E13" s="11" t="str"/>
      <x:c r="F13" s="11" t="str">
        <x:v>変更なし</x:v>
      </x:c>
      <x:c r="G13" s="11" t="str"/>
    </x:row>
    <x:row r="14" ht="25" customHeight="1">
      <x:c r="A14" s="12" t="n">
        <x:f>IF(7&lt;=DAY(DATE($B$3,$D$3+1,0)),DATE($B$3,$D$3,7),"")</x:f>
        <x:v>46272</x:v>
      </x:c>
      <x:c r="B14" s="11" t="str">
        <x:v>休み希望</x:v>
      </x:c>
      <x:c r="C14" s="11" t="str"/>
      <x:c r="D14" s="11" t="str"/>
      <x:c r="E14" s="11" t="str"/>
      <x:c r="F14" s="11" t="str">
        <x:v>変更なし</x:v>
      </x:c>
      <x:c r="G14" s="11" t="str"/>
    </x:row>
    <x:row r="15" ht="25" customHeight="1">
      <x:c r="A15" s="12" t="n">
        <x:f>IF(8&lt;=DAY(DATE($B$3,$D$3+1,0)),DATE($B$3,$D$3,8),"")</x:f>
        <x:v>46273</x:v>
      </x:c>
      <x:c r="B15" s="11" t="str">
        <x:v>勤務可</x:v>
      </x:c>
      <x:c r="C15" s="11" t="str">
        <x:v>09:00</x:v>
      </x:c>
      <x:c r="D15" s="11" t="str">
        <x:v>17:00</x:v>
      </x:c>
      <x:c r="E15" s="11" t="str"/>
      <x:c r="F15" s="11" t="str">
        <x:v>変更なし</x:v>
      </x:c>
      <x:c r="G15" s="11" t="str"/>
    </x:row>
    <x:row r="16" ht="25" customHeight="1">
      <x:c r="A16" s="12" t="n">
        <x:f>IF(9&lt;=DAY(DATE($B$3,$D$3+1,0)),DATE($B$3,$D$3,9),"")</x:f>
        <x:v>46274</x:v>
      </x:c>
      <x:c r="B16" s="11" t="str">
        <x:v>勤務可</x:v>
      </x:c>
      <x:c r="C16" s="11" t="str">
        <x:v>09:00</x:v>
      </x:c>
      <x:c r="D16" s="11" t="str">
        <x:v>17:00</x:v>
      </x:c>
      <x:c r="E16" s="11" t="str"/>
      <x:c r="F16" s="11" t="str">
        <x:v>変更なし</x:v>
      </x:c>
      <x:c r="G16" s="11" t="str"/>
    </x:row>
    <x:row r="17" ht="25" customHeight="1">
      <x:c r="A17" s="12" t="n">
        <x:f>IF(10&lt;=DAY(DATE($B$3,$D$3+1,0)),DATE($B$3,$D$3,10),"")</x:f>
        <x:v>46275</x:v>
      </x:c>
      <x:c r="B17" s="11" t="str">
        <x:v>勤務可</x:v>
      </x:c>
      <x:c r="C17" s="11" t="str">
        <x:v>09:00</x:v>
      </x:c>
      <x:c r="D17" s="11" t="str">
        <x:v>17:00</x:v>
      </x:c>
      <x:c r="E17" s="11" t="str"/>
      <x:c r="F17" s="11" t="str">
        <x:v>変更なし</x:v>
      </x:c>
      <x:c r="G17" s="11" t="str"/>
    </x:row>
    <x:row r="18" ht="25" customHeight="1">
      <x:c r="A18" s="12" t="n">
        <x:f>IF(11&lt;=DAY(DATE($B$3,$D$3+1,0)),DATE($B$3,$D$3,11),"")</x:f>
        <x:v>46276</x:v>
      </x:c>
      <x:c r="B18" s="11" t="str">
        <x:v>勤務可</x:v>
      </x:c>
      <x:c r="C18" s="11" t="str">
        <x:v>09:00</x:v>
      </x:c>
      <x:c r="D18" s="11" t="str">
        <x:v>17:00</x:v>
      </x:c>
      <x:c r="E18" s="11" t="str"/>
      <x:c r="F18" s="11" t="str">
        <x:v>変更なし</x:v>
      </x:c>
      <x:c r="G18" s="11" t="str"/>
    </x:row>
    <x:row r="19" ht="25" customHeight="1">
      <x:c r="A19" s="12" t="n">
        <x:f>IF(12&lt;=DAY(DATE($B$3,$D$3+1,0)),DATE($B$3,$D$3,12),"")</x:f>
        <x:v>46277</x:v>
      </x:c>
      <x:c r="B19" s="11" t="str">
        <x:v>勤務可</x:v>
      </x:c>
      <x:c r="C19" s="11" t="str">
        <x:v>09:00</x:v>
      </x:c>
      <x:c r="D19" s="11" t="str">
        <x:v>17:00</x:v>
      </x:c>
      <x:c r="E19" s="11" t="str"/>
      <x:c r="F19" s="11" t="str">
        <x:v>変更なし</x:v>
      </x:c>
      <x:c r="G19" s="11" t="str"/>
    </x:row>
    <x:row r="20" ht="25" customHeight="1">
      <x:c r="A20" s="12" t="n">
        <x:f>IF(13&lt;=DAY(DATE($B$3,$D$3+1,0)),DATE($B$3,$D$3,13),"")</x:f>
        <x:v>46278</x:v>
      </x:c>
      <x:c r="B20" s="11" t="str">
        <x:v>勤務可</x:v>
      </x:c>
      <x:c r="C20" s="11" t="str">
        <x:v>09:00</x:v>
      </x:c>
      <x:c r="D20" s="11" t="str">
        <x:v>17:00</x:v>
      </x:c>
      <x:c r="E20" s="11" t="str"/>
      <x:c r="F20" s="11" t="str">
        <x:v>変更なし</x:v>
      </x:c>
      <x:c r="G20" s="11" t="str"/>
    </x:row>
    <x:row r="21" ht="25" customHeight="1">
      <x:c r="A21" s="12" t="n">
        <x:f>IF(14&lt;=DAY(DATE($B$3,$D$3+1,0)),DATE($B$3,$D$3,14),"")</x:f>
        <x:v>46279</x:v>
      </x:c>
      <x:c r="B21" s="11" t="str">
        <x:v>休み希望</x:v>
      </x:c>
      <x:c r="C21" s="11" t="str"/>
      <x:c r="D21" s="11" t="str"/>
      <x:c r="E21" s="11" t="str"/>
      <x:c r="F21" s="11" t="str">
        <x:v>変更なし</x:v>
      </x:c>
      <x:c r="G21" s="11" t="str"/>
    </x:row>
    <x:row r="22" ht="25" customHeight="1">
      <x:c r="A22" s="12" t="n">
        <x:f>IF(15&lt;=DAY(DATE($B$3,$D$3+1,0)),DATE($B$3,$D$3,15),"")</x:f>
        <x:v>46280</x:v>
      </x:c>
      <x:c r="B22" s="11" t="str">
        <x:v>勤務可</x:v>
      </x:c>
      <x:c r="C22" s="11" t="str">
        <x:v>09:00</x:v>
      </x:c>
      <x:c r="D22" s="11" t="str">
        <x:v>17:00</x:v>
      </x:c>
      <x:c r="E22" s="11" t="str"/>
      <x:c r="F22" s="11" t="str">
        <x:v>変更なし</x:v>
      </x:c>
      <x:c r="G22" s="11" t="str"/>
    </x:row>
    <x:row r="23" ht="25" customHeight="1">
      <x:c r="A23" s="12" t="n">
        <x:f>IF(16&lt;=DAY(DATE($B$3,$D$3+1,0)),DATE($B$3,$D$3,16),"")</x:f>
        <x:v>46281</x:v>
      </x:c>
      <x:c r="B23" s="11" t="str">
        <x:v>勤務可</x:v>
      </x:c>
      <x:c r="C23" s="11" t="str">
        <x:v>09:00</x:v>
      </x:c>
      <x:c r="D23" s="11" t="str">
        <x:v>17:00</x:v>
      </x:c>
      <x:c r="E23" s="11" t="str"/>
      <x:c r="F23" s="11" t="str">
        <x:v>変更なし</x:v>
      </x:c>
      <x:c r="G23" s="11" t="str"/>
    </x:row>
    <x:row r="24" ht="25" customHeight="1">
      <x:c r="A24" s="12" t="n">
        <x:f>IF(17&lt;=DAY(DATE($B$3,$D$3+1,0)),DATE($B$3,$D$3,17),"")</x:f>
        <x:v>46282</x:v>
      </x:c>
      <x:c r="B24" s="11" t="str">
        <x:v>勤務可</x:v>
      </x:c>
      <x:c r="C24" s="11" t="str">
        <x:v>09:00</x:v>
      </x:c>
      <x:c r="D24" s="11" t="str">
        <x:v>17:00</x:v>
      </x:c>
      <x:c r="E24" s="11" t="str"/>
      <x:c r="F24" s="11" t="str">
        <x:v>変更なし</x:v>
      </x:c>
      <x:c r="G24" s="11" t="str"/>
    </x:row>
    <x:row r="25" ht="25" customHeight="1">
      <x:c r="A25" s="12" t="n">
        <x:f>IF(18&lt;=DAY(DATE($B$3,$D$3+1,0)),DATE($B$3,$D$3,18),"")</x:f>
        <x:v>46283</x:v>
      </x:c>
      <x:c r="B25" s="11" t="str">
        <x:v>勤務可</x:v>
      </x:c>
      <x:c r="C25" s="11" t="str">
        <x:v>09:00</x:v>
      </x:c>
      <x:c r="D25" s="11" t="str">
        <x:v>17:00</x:v>
      </x:c>
      <x:c r="E25" s="11" t="str"/>
      <x:c r="F25" s="11" t="str">
        <x:v>変更なし</x:v>
      </x:c>
      <x:c r="G25" s="11" t="str"/>
    </x:row>
    <x:row r="26" ht="25" customHeight="1">
      <x:c r="A26" s="12" t="n">
        <x:f>IF(19&lt;=DAY(DATE($B$3,$D$3+1,0)),DATE($B$3,$D$3,19),"")</x:f>
        <x:v>46284</x:v>
      </x:c>
      <x:c r="B26" s="11" t="str">
        <x:v>勤務可</x:v>
      </x:c>
      <x:c r="C26" s="11" t="str">
        <x:v>09:00</x:v>
      </x:c>
      <x:c r="D26" s="11" t="str">
        <x:v>17:00</x:v>
      </x:c>
      <x:c r="E26" s="11" t="str"/>
      <x:c r="F26" s="11" t="str">
        <x:v>変更なし</x:v>
      </x:c>
      <x:c r="G26" s="11" t="str"/>
    </x:row>
    <x:row r="27" ht="25" customHeight="1">
      <x:c r="A27" s="12" t="n">
        <x:f>IF(20&lt;=DAY(DATE($B$3,$D$3+1,0)),DATE($B$3,$D$3,20),"")</x:f>
        <x:v>46285</x:v>
      </x:c>
      <x:c r="B27" s="11" t="str">
        <x:v>勤務可</x:v>
      </x:c>
      <x:c r="C27" s="11" t="str">
        <x:v>09:00</x:v>
      </x:c>
      <x:c r="D27" s="11" t="str">
        <x:v>17:00</x:v>
      </x:c>
      <x:c r="E27" s="11" t="str"/>
      <x:c r="F27" s="11" t="str">
        <x:v>変更なし</x:v>
      </x:c>
      <x:c r="G27" s="11" t="str"/>
    </x:row>
    <x:row r="28" ht="25" customHeight="1">
      <x:c r="A28" s="12" t="n">
        <x:f>IF(21&lt;=DAY(DATE($B$3,$D$3+1,0)),DATE($B$3,$D$3,21),"")</x:f>
        <x:v>46286</x:v>
      </x:c>
      <x:c r="B28" s="11" t="str">
        <x:v>休み希望</x:v>
      </x:c>
      <x:c r="C28" s="11" t="str"/>
      <x:c r="D28" s="11" t="str"/>
      <x:c r="E28" s="11" t="str"/>
      <x:c r="F28" s="11" t="str">
        <x:v>変更なし</x:v>
      </x:c>
      <x:c r="G28" s="11" t="str"/>
    </x:row>
    <x:row r="29" ht="25" customHeight="1">
      <x:c r="A29" s="12" t="n">
        <x:f>IF(22&lt;=DAY(DATE($B$3,$D$3+1,0)),DATE($B$3,$D$3,22),"")</x:f>
        <x:v>46287</x:v>
      </x:c>
      <x:c r="B29" s="11" t="str">
        <x:v>勤務可</x:v>
      </x:c>
      <x:c r="C29" s="11" t="str">
        <x:v>09:00</x:v>
      </x:c>
      <x:c r="D29" s="11" t="str">
        <x:v>17:00</x:v>
      </x:c>
      <x:c r="E29" s="11" t="str"/>
      <x:c r="F29" s="11" t="str">
        <x:v>変更なし</x:v>
      </x:c>
      <x:c r="G29" s="11" t="str"/>
    </x:row>
    <x:row r="30" ht="25" customHeight="1">
      <x:c r="A30" s="12" t="n">
        <x:f>IF(23&lt;=DAY(DATE($B$3,$D$3+1,0)),DATE($B$3,$D$3,23),"")</x:f>
        <x:v>46288</x:v>
      </x:c>
      <x:c r="B30" s="11" t="str">
        <x:v>勤務可</x:v>
      </x:c>
      <x:c r="C30" s="11" t="str">
        <x:v>09:00</x:v>
      </x:c>
      <x:c r="D30" s="11" t="str">
        <x:v>17:00</x:v>
      </x:c>
      <x:c r="E30" s="11" t="str"/>
      <x:c r="F30" s="11" t="str">
        <x:v>変更なし</x:v>
      </x:c>
      <x:c r="G30" s="11" t="str"/>
    </x:row>
    <x:row r="31" ht="25" customHeight="1">
      <x:c r="A31" s="12" t="n">
        <x:f>IF(24&lt;=DAY(DATE($B$3,$D$3+1,0)),DATE($B$3,$D$3,24),"")</x:f>
        <x:v>46289</x:v>
      </x:c>
      <x:c r="B31" s="11" t="str">
        <x:v>勤務可</x:v>
      </x:c>
      <x:c r="C31" s="11" t="str">
        <x:v>09:00</x:v>
      </x:c>
      <x:c r="D31" s="11" t="str">
        <x:v>17:00</x:v>
      </x:c>
      <x:c r="E31" s="11" t="str"/>
      <x:c r="F31" s="11" t="str">
        <x:v>変更なし</x:v>
      </x:c>
      <x:c r="G31" s="11" t="str"/>
    </x:row>
    <x:row r="32" ht="25" customHeight="1">
      <x:c r="A32" s="12" t="n">
        <x:f>IF(25&lt;=DAY(DATE($B$3,$D$3+1,0)),DATE($B$3,$D$3,25),"")</x:f>
        <x:v>46290</x:v>
      </x:c>
      <x:c r="B32" s="11" t="str">
        <x:v>勤務可</x:v>
      </x:c>
      <x:c r="C32" s="11" t="str">
        <x:v>09:00</x:v>
      </x:c>
      <x:c r="D32" s="11" t="str">
        <x:v>17:00</x:v>
      </x:c>
      <x:c r="E32" s="11" t="str"/>
      <x:c r="F32" s="11" t="str">
        <x:v>変更なし</x:v>
      </x:c>
      <x:c r="G32" s="11" t="str"/>
    </x:row>
    <x:row r="33" ht="25" customHeight="1">
      <x:c r="A33" s="12" t="n">
        <x:f>IF(26&lt;=DAY(DATE($B$3,$D$3+1,0)),DATE($B$3,$D$3,26),"")</x:f>
        <x:v>46291</x:v>
      </x:c>
      <x:c r="B33" s="11" t="str">
        <x:v>勤務可</x:v>
      </x:c>
      <x:c r="C33" s="11" t="str">
        <x:v>09:00</x:v>
      </x:c>
      <x:c r="D33" s="11" t="str">
        <x:v>17:00</x:v>
      </x:c>
      <x:c r="E33" s="11" t="str"/>
      <x:c r="F33" s="11" t="str">
        <x:v>変更なし</x:v>
      </x:c>
      <x:c r="G33" s="11" t="str"/>
    </x:row>
    <x:row r="34" ht="25" customHeight="1">
      <x:c r="A34" s="12" t="n">
        <x:f>IF(27&lt;=DAY(DATE($B$3,$D$3+1,0)),DATE($B$3,$D$3,27),"")</x:f>
        <x:v>46292</x:v>
      </x:c>
      <x:c r="B34" s="11" t="str">
        <x:v>勤務可</x:v>
      </x:c>
      <x:c r="C34" s="11" t="str">
        <x:v>09:00</x:v>
      </x:c>
      <x:c r="D34" s="11" t="str">
        <x:v>17:00</x:v>
      </x:c>
      <x:c r="E34" s="11" t="str"/>
      <x:c r="F34" s="11" t="str">
        <x:v>変更なし</x:v>
      </x:c>
      <x:c r="G34" s="11" t="str"/>
    </x:row>
    <x:row r="35" ht="25" customHeight="1">
      <x:c r="A35" s="12" t="n">
        <x:f>IF(28&lt;=DAY(DATE($B$3,$D$3+1,0)),DATE($B$3,$D$3,28),"")</x:f>
        <x:v>46293</x:v>
      </x:c>
      <x:c r="B35" s="11" t="str">
        <x:v>休み希望</x:v>
      </x:c>
      <x:c r="C35" s="11" t="str"/>
      <x:c r="D35" s="11" t="str"/>
      <x:c r="E35" s="11" t="str"/>
      <x:c r="F35" s="11" t="str">
        <x:v>変更なし</x:v>
      </x:c>
      <x:c r="G35" s="11" t="str"/>
    </x:row>
    <x:row r="36" ht="25" customHeight="1">
      <x:c r="A36" s="12" t="n">
        <x:f>IF(29&lt;=DAY(DATE($B$3,$D$3+1,0)),DATE($B$3,$D$3,29),"")</x:f>
        <x:v>46294</x:v>
      </x:c>
      <x:c r="B36" s="11" t="str">
        <x:v>勤務可</x:v>
      </x:c>
      <x:c r="C36" s="11" t="str">
        <x:v>09:00</x:v>
      </x:c>
      <x:c r="D36" s="11" t="str">
        <x:v>17:00</x:v>
      </x:c>
      <x:c r="E36" s="11" t="str"/>
      <x:c r="F36" s="11" t="str">
        <x:v>変更なし</x:v>
      </x:c>
      <x:c r="G36" s="11" t="str"/>
    </x:row>
    <x:row r="37" ht="25" customHeight="1">
      <x:c r="A37" s="12" t="n">
        <x:f>IF(30&lt;=DAY(DATE($B$3,$D$3+1,0)),DATE($B$3,$D$3,30),"")</x:f>
        <x:v>46295</x:v>
      </x:c>
      <x:c r="B37" s="11" t="str">
        <x:v>勤務可</x:v>
      </x:c>
      <x:c r="C37" s="11" t="str">
        <x:v>09:00</x:v>
      </x:c>
      <x:c r="D37" s="11" t="str">
        <x:v>17:00</x:v>
      </x:c>
      <x:c r="E37" s="11" t="str"/>
      <x:c r="F37" s="11" t="str">
        <x:v>変更なし</x:v>
      </x:c>
      <x:c r="G37" s="11" t="str"/>
    </x:row>
    <x:row r="38" ht="25" customHeight="1">
      <x:c r="A38" s="12" t="str">
        <x:f>IF(31&lt;=DAY(DATE($B$3,$D$3+1,0)),DATE($B$3,$D$3,31),"")</x:f>
      </x:c>
      <x:c r="B38" s="11"/>
      <x:c r="C38" s="11"/>
      <x:c r="D38" s="11"/>
      <x:c r="E38" s="11"/>
      <x:c r="F38" s="11"/>
      <x:c r="G38" s="11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30" customHeight="1">
      <x:c r="A40" s="6" t="str">
        <x:v>開始・終了は24時間表記で入力。希望時間数は任意（休憩を除く）。休みの詳しい理由は記入不要です。</x:v>
      </x:c>
      <x:c r="B40" s="6"/>
      <x:c r="C40" s="6"/>
      <x:c r="D40" s="6"/>
      <x:c r="E40" s="6"/>
      <x:c r="F40" s="6"/>
      <x:c r="G40" s="6"/>
    </x:row>
    <x:row r="41" ht="30" customHeight="1">
      <x:c r="A41" s="6" t="str">
        <x:v>店長へ個別に提出してください。新しい月は別名保存して回答欄を消去。月外の灰色行には入力しないでください。</x:v>
      </x:c>
      <x:c r="B41" s="6"/>
      <x:c r="C41" s="6"/>
      <x:c r="D41" s="6"/>
      <x:c r="E41" s="6"/>
      <x:c r="F41" s="6"/>
      <x:c r="G41" s="6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</x:sheetData>
  <x:mergeCells>
    <x:mergeCell ref="A1:G1"/>
    <x:mergeCell ref="A5:G5"/>
    <x:mergeCell ref="F3:G3"/>
    <x:mergeCell ref="B4:C4"/>
    <x:mergeCell ref="E4:G4"/>
    <x:mergeCell ref="A40:G40"/>
    <x:mergeCell ref="A41:G41"/>
  </x:mergeCells>
  <x:conditionalFormatting sqref="A8:G8">
    <x:cfRule type="expression" dxfId="31" priority="1">
      <x:formula>$A8=""</x:formula>
    </x:cfRule>
  </x:conditionalFormatting>
  <x:conditionalFormatting sqref="A9:G9">
    <x:cfRule type="expression" dxfId="32" priority="2">
      <x:formula>$A9=""</x:formula>
    </x:cfRule>
  </x:conditionalFormatting>
  <x:conditionalFormatting sqref="A10:G10">
    <x:cfRule type="expression" dxfId="33" priority="3">
      <x:formula>$A10=""</x:formula>
    </x:cfRule>
  </x:conditionalFormatting>
  <x:conditionalFormatting sqref="A11:G11">
    <x:cfRule type="expression" dxfId="34" priority="4">
      <x:formula>$A11=""</x:formula>
    </x:cfRule>
  </x:conditionalFormatting>
  <x:conditionalFormatting sqref="A12:G12">
    <x:cfRule type="expression" dxfId="35" priority="5">
      <x:formula>$A12=""</x:formula>
    </x:cfRule>
  </x:conditionalFormatting>
  <x:conditionalFormatting sqref="A13:G13">
    <x:cfRule type="expression" dxfId="36" priority="6">
      <x:formula>$A13=""</x:formula>
    </x:cfRule>
  </x:conditionalFormatting>
  <x:conditionalFormatting sqref="A14:G14">
    <x:cfRule type="expression" dxfId="37" priority="7">
      <x:formula>$A14=""</x:formula>
    </x:cfRule>
  </x:conditionalFormatting>
  <x:conditionalFormatting sqref="A15:G15">
    <x:cfRule type="expression" dxfId="38" priority="8">
      <x:formula>$A15=""</x:formula>
    </x:cfRule>
  </x:conditionalFormatting>
  <x:conditionalFormatting sqref="A16:G16">
    <x:cfRule type="expression" dxfId="39" priority="9">
      <x:formula>$A16=""</x:formula>
    </x:cfRule>
  </x:conditionalFormatting>
  <x:conditionalFormatting sqref="A17:G17">
    <x:cfRule type="expression" dxfId="40" priority="10">
      <x:formula>$A17=""</x:formula>
    </x:cfRule>
  </x:conditionalFormatting>
  <x:conditionalFormatting sqref="A18:G18">
    <x:cfRule type="expression" dxfId="41" priority="11">
      <x:formula>$A18=""</x:formula>
    </x:cfRule>
  </x:conditionalFormatting>
  <x:conditionalFormatting sqref="A19:G19">
    <x:cfRule type="expression" dxfId="42" priority="12">
      <x:formula>$A19=""</x:formula>
    </x:cfRule>
  </x:conditionalFormatting>
  <x:conditionalFormatting sqref="A20:G20">
    <x:cfRule type="expression" dxfId="43" priority="13">
      <x:formula>$A20=""</x:formula>
    </x:cfRule>
  </x:conditionalFormatting>
  <x:conditionalFormatting sqref="A21:G21">
    <x:cfRule type="expression" dxfId="44" priority="14">
      <x:formula>$A21=""</x:formula>
    </x:cfRule>
  </x:conditionalFormatting>
  <x:conditionalFormatting sqref="A22:G22">
    <x:cfRule type="expression" dxfId="45" priority="15">
      <x:formula>$A22=""</x:formula>
    </x:cfRule>
  </x:conditionalFormatting>
  <x:conditionalFormatting sqref="A23:G23">
    <x:cfRule type="expression" dxfId="46" priority="16">
      <x:formula>$A23=""</x:formula>
    </x:cfRule>
  </x:conditionalFormatting>
  <x:conditionalFormatting sqref="A24:G24">
    <x:cfRule type="expression" dxfId="47" priority="17">
      <x:formula>$A24=""</x:formula>
    </x:cfRule>
  </x:conditionalFormatting>
  <x:conditionalFormatting sqref="A25:G25">
    <x:cfRule type="expression" dxfId="48" priority="18">
      <x:formula>$A25=""</x:formula>
    </x:cfRule>
  </x:conditionalFormatting>
  <x:conditionalFormatting sqref="A26:G26">
    <x:cfRule type="expression" dxfId="49" priority="19">
      <x:formula>$A26=""</x:formula>
    </x:cfRule>
  </x:conditionalFormatting>
  <x:conditionalFormatting sqref="A27:G27">
    <x:cfRule type="expression" dxfId="50" priority="20">
      <x:formula>$A27=""</x:formula>
    </x:cfRule>
  </x:conditionalFormatting>
  <x:conditionalFormatting sqref="A28:G28">
    <x:cfRule type="expression" dxfId="51" priority="21">
      <x:formula>$A28=""</x:formula>
    </x:cfRule>
  </x:conditionalFormatting>
  <x:conditionalFormatting sqref="A29:G29">
    <x:cfRule type="expression" dxfId="52" priority="22">
      <x:formula>$A29=""</x:formula>
    </x:cfRule>
  </x:conditionalFormatting>
  <x:conditionalFormatting sqref="A30:G30">
    <x:cfRule type="expression" dxfId="53" priority="23">
      <x:formula>$A30=""</x:formula>
    </x:cfRule>
  </x:conditionalFormatting>
  <x:conditionalFormatting sqref="A31:G31">
    <x:cfRule type="expression" dxfId="54" priority="24">
      <x:formula>$A31=""</x:formula>
    </x:cfRule>
  </x:conditionalFormatting>
  <x:conditionalFormatting sqref="A32:G32">
    <x:cfRule type="expression" dxfId="55" priority="25">
      <x:formula>$A32=""</x:formula>
    </x:cfRule>
  </x:conditionalFormatting>
  <x:conditionalFormatting sqref="A33:G33">
    <x:cfRule type="expression" dxfId="56" priority="26">
      <x:formula>$A33=""</x:formula>
    </x:cfRule>
  </x:conditionalFormatting>
  <x:conditionalFormatting sqref="A34:G34">
    <x:cfRule type="expression" dxfId="57" priority="27">
      <x:formula>$A34=""</x:formula>
    </x:cfRule>
  </x:conditionalFormatting>
  <x:conditionalFormatting sqref="A35:G35">
    <x:cfRule type="expression" dxfId="58" priority="28">
      <x:formula>$A35=""</x:formula>
    </x:cfRule>
  </x:conditionalFormatting>
  <x:conditionalFormatting sqref="A36:G36">
    <x:cfRule type="expression" dxfId="59" priority="29">
      <x:formula>$A36=""</x:formula>
    </x:cfRule>
  </x:conditionalFormatting>
  <x:conditionalFormatting sqref="A37:G37">
    <x:cfRule type="expression" dxfId="60" priority="30">
      <x:formula>$A37=""</x:formula>
    </x:cfRule>
  </x:conditionalFormatting>
  <x:conditionalFormatting sqref="A38:G38">
    <x:cfRule type="expression" dxfId="61" priority="31">
      <x:formula>$A38=""</x:formula>
    </x:cfRule>
  </x:conditionalFormatting>
  <x:dataValidations count="6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">
      <x:formula1>"勤務可,休み希望,未定"</x:formula1>
    </x:dataValidation>
    <x:dataValidation type="list" sqref="F8">
      <x:formula1>"変更あり,変更なし"</x:formula1>
    </x:dataValidation>
    <x:dataValidation type="list" sqref="B9">
      <x:formula1>"勤務可,休み希望,未定"</x:formula1>
    </x:dataValidation>
    <x:dataValidation type="list" sqref="F9">
      <x:formula1>"変更あり,変更なし"</x:formula1>
    </x:dataValidation>
    <x:dataValidation type="list" sqref="B10">
      <x:formula1>"勤務可,休み希望,未定"</x:formula1>
    </x:dataValidation>
    <x:dataValidation type="list" sqref="F10">
      <x:formula1>"変更あり,変更なし"</x:formula1>
    </x:dataValidation>
    <x:dataValidation type="list" sqref="B11">
      <x:formula1>"勤務可,休み希望,未定"</x:formula1>
    </x:dataValidation>
    <x:dataValidation type="list" sqref="F11">
      <x:formula1>"変更あり,変更なし"</x:formula1>
    </x:dataValidation>
    <x:dataValidation type="list" sqref="B12">
      <x:formula1>"勤務可,休み希望,未定"</x:formula1>
    </x:dataValidation>
    <x:dataValidation type="list" sqref="F12">
      <x:formula1>"変更あり,変更なし"</x:formula1>
    </x:dataValidation>
    <x:dataValidation type="list" sqref="B13">
      <x:formula1>"勤務可,休み希望,未定"</x:formula1>
    </x:dataValidation>
    <x:dataValidation type="list" sqref="F13">
      <x:formula1>"変更あり,変更なし"</x:formula1>
    </x:dataValidation>
    <x:dataValidation type="list" sqref="B14">
      <x:formula1>"勤務可,休み希望,未定"</x:formula1>
    </x:dataValidation>
    <x:dataValidation type="list" sqref="F14">
      <x:formula1>"変更あり,変更なし"</x:formula1>
    </x:dataValidation>
    <x:dataValidation type="list" sqref="B15">
      <x:formula1>"勤務可,休み希望,未定"</x:formula1>
    </x:dataValidation>
    <x:dataValidation type="list" sqref="F15">
      <x:formula1>"変更あり,変更なし"</x:formula1>
    </x:dataValidation>
    <x:dataValidation type="list" sqref="B16">
      <x:formula1>"勤務可,休み希望,未定"</x:formula1>
    </x:dataValidation>
    <x:dataValidation type="list" sqref="F16">
      <x:formula1>"変更あり,変更なし"</x:formula1>
    </x:dataValidation>
    <x:dataValidation type="list" sqref="B17">
      <x:formula1>"勤務可,休み希望,未定"</x:formula1>
    </x:dataValidation>
    <x:dataValidation type="list" sqref="F17">
      <x:formula1>"変更あり,変更なし"</x:formula1>
    </x:dataValidation>
    <x:dataValidation type="list" sqref="B18">
      <x:formula1>"勤務可,休み希望,未定"</x:formula1>
    </x:dataValidation>
    <x:dataValidation type="list" sqref="F18">
      <x:formula1>"変更あり,変更なし"</x:formula1>
    </x:dataValidation>
    <x:dataValidation type="list" sqref="B19">
      <x:formula1>"勤務可,休み希望,未定"</x:formula1>
    </x:dataValidation>
    <x:dataValidation type="list" sqref="F19">
      <x:formula1>"変更あり,変更なし"</x:formula1>
    </x:dataValidation>
    <x:dataValidation type="list" sqref="B20">
      <x:formula1>"勤務可,休み希望,未定"</x:formula1>
    </x:dataValidation>
    <x:dataValidation type="list" sqref="F20">
      <x:formula1>"変更あり,変更なし"</x:formula1>
    </x:dataValidation>
    <x:dataValidation type="list" sqref="B21">
      <x:formula1>"勤務可,休み希望,未定"</x:formula1>
    </x:dataValidation>
    <x:dataValidation type="list" sqref="F21">
      <x:formula1>"変更あり,変更なし"</x:formula1>
    </x:dataValidation>
    <x:dataValidation type="list" sqref="B22">
      <x:formula1>"勤務可,休み希望,未定"</x:formula1>
    </x:dataValidation>
    <x:dataValidation type="list" sqref="F22">
      <x:formula1>"変更あり,変更なし"</x:formula1>
    </x:dataValidation>
    <x:dataValidation type="list" sqref="B23">
      <x:formula1>"勤務可,休み希望,未定"</x:formula1>
    </x:dataValidation>
    <x:dataValidation type="list" sqref="F23">
      <x:formula1>"変更あり,変更なし"</x:formula1>
    </x:dataValidation>
    <x:dataValidation type="list" sqref="B24">
      <x:formula1>"勤務可,休み希望,未定"</x:formula1>
    </x:dataValidation>
    <x:dataValidation type="list" sqref="F24">
      <x:formula1>"変更あり,変更なし"</x:formula1>
    </x:dataValidation>
    <x:dataValidation type="list" sqref="B25">
      <x:formula1>"勤務可,休み希望,未定"</x:formula1>
    </x:dataValidation>
    <x:dataValidation type="list" sqref="F25">
      <x:formula1>"変更あり,変更なし"</x:formula1>
    </x:dataValidation>
    <x:dataValidation type="list" sqref="B26">
      <x:formula1>"勤務可,休み希望,未定"</x:formula1>
    </x:dataValidation>
    <x:dataValidation type="list" sqref="F26">
      <x:formula1>"変更あり,変更なし"</x:formula1>
    </x:dataValidation>
    <x:dataValidation type="list" sqref="B27">
      <x:formula1>"勤務可,休み希望,未定"</x:formula1>
    </x:dataValidation>
    <x:dataValidation type="list" sqref="F27">
      <x:formula1>"変更あり,変更なし"</x:formula1>
    </x:dataValidation>
    <x:dataValidation type="list" sqref="B28">
      <x:formula1>"勤務可,休み希望,未定"</x:formula1>
    </x:dataValidation>
    <x:dataValidation type="list" sqref="F28">
      <x:formula1>"変更あり,変更なし"</x:formula1>
    </x:dataValidation>
    <x:dataValidation type="list" sqref="B29">
      <x:formula1>"勤務可,休み希望,未定"</x:formula1>
    </x:dataValidation>
    <x:dataValidation type="list" sqref="F29">
      <x:formula1>"変更あり,変更なし"</x:formula1>
    </x:dataValidation>
    <x:dataValidation type="list" sqref="B30">
      <x:formula1>"勤務可,休み希望,未定"</x:formula1>
    </x:dataValidation>
    <x:dataValidation type="list" sqref="F30">
      <x:formula1>"変更あり,変更なし"</x:formula1>
    </x:dataValidation>
    <x:dataValidation type="list" sqref="B31">
      <x:formula1>"勤務可,休み希望,未定"</x:formula1>
    </x:dataValidation>
    <x:dataValidation type="list" sqref="F31">
      <x:formula1>"変更あり,変更なし"</x:formula1>
    </x:dataValidation>
    <x:dataValidation type="list" sqref="B32">
      <x:formula1>"勤務可,休み希望,未定"</x:formula1>
    </x:dataValidation>
    <x:dataValidation type="list" sqref="F32">
      <x:formula1>"変更あり,変更なし"</x:formula1>
    </x:dataValidation>
    <x:dataValidation type="list" sqref="B33">
      <x:formula1>"勤務可,休み希望,未定"</x:formula1>
    </x:dataValidation>
    <x:dataValidation type="list" sqref="F33">
      <x:formula1>"変更あり,変更なし"</x:formula1>
    </x:dataValidation>
    <x:dataValidation type="list" sqref="B34">
      <x:formula1>"勤務可,休み希望,未定"</x:formula1>
    </x:dataValidation>
    <x:dataValidation type="list" sqref="F34">
      <x:formula1>"変更あり,変更なし"</x:formula1>
    </x:dataValidation>
    <x:dataValidation type="list" sqref="B35">
      <x:formula1>"勤務可,休み希望,未定"</x:formula1>
    </x:dataValidation>
    <x:dataValidation type="list" sqref="F35">
      <x:formula1>"変更あり,変更なし"</x:formula1>
    </x:dataValidation>
    <x:dataValidation type="list" sqref="B36">
      <x:formula1>"勤務可,休み希望,未定"</x:formula1>
    </x:dataValidation>
    <x:dataValidation type="list" sqref="F36">
      <x:formula1>"変更あり,変更なし"</x:formula1>
    </x:dataValidation>
    <x:dataValidation type="list" sqref="B37">
      <x:formula1>"勤務可,休み希望,未定"</x:formula1>
    </x:dataValidation>
    <x:dataValidation type="list" sqref="F37">
      <x:formula1>"変更あり,変更なし"</x:formula1>
    </x:dataValidation>
    <x:dataValidation type="list" sqref="B38">
      <x:formula1>"勤務可,休み希望,未定"</x:formula1>
    </x:dataValidation>
    <x:dataValidation type="list" sqref="F38">
      <x:formula1>"変更あり,変更なし"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2" hidden="0" customWidth="1"/>
  </x:cols>
  <x:sheetData>
    <x:row r="1" ht="40" customHeight="1">
      <x:c r="A1" s="4" t="str">
        <x:v>提出状況 / 店長用・30人まで</x:v>
      </x:c>
      <x:c r="B1" s="4"/>
      <x:c r="C1" s="4"/>
      <x:c r="D1" s="4"/>
      <x:c r="E1" s="4"/>
      <x:c r="F1" s="4"/>
      <x:c r="G1" s="4"/>
    </x:row>
    <x:row r="2" ht="25" customHeight="1">
      <x:c r="A2" s="2"/>
      <x:c r="B2" s="2"/>
      <x:c r="C2" s="2"/>
      <x:c r="D2" s="2"/>
      <x:c r="E2" s="2"/>
      <x:c r="F2" s="2"/>
      <x:c r="G2" s="2"/>
    </x:row>
    <x:row r="3" ht="25" customHeight="1">
      <x:c r="A3" s="2" t="str">
        <x:v>年</x:v>
      </x:c>
      <x:c r="B3" s="7" t="n">
        <x:v>2026</x:v>
      </x:c>
      <x:c r="C3" s="2" t="str">
        <x:v>月</x:v>
      </x:c>
      <x:c r="D3" s="7" t="n">
        <x:v>9</x:v>
      </x:c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32" customHeight="1">
      <x:c r="A5" s="6" t="str">
        <x:v>店長用。スタッフ名と提出状態を入力。個人用の希望表を配るときは、この管理シートを削除してから配布してください。</x:v>
      </x:c>
      <x:c r="B5" s="6"/>
      <x:c r="C5" s="6"/>
      <x:c r="D5" s="6"/>
      <x:c r="E5" s="6"/>
      <x:c r="F5" s="6"/>
      <x:c r="G5" s="6"/>
    </x:row>
    <x:row r="6" ht="25" customHeight="1">
      <x:c r="A6" s="2" t="str">
        <x:v>未提出人数</x:v>
      </x:c>
      <x:c r="B6" s="2" t="n">
        <x:f>COUNTIFS(A8:A37,"&lt;&gt;",B8:B37,"未提出")</x:f>
        <x:v>0</x:v>
      </x:c>
      <x:c r="C6" s="2" t="str">
        <x:v>提出済人数</x:v>
      </x:c>
      <x:c r="D6" s="2" t="n">
        <x:f>COUNTIFS(A8:A37,"&lt;&gt;",B8:B37,"提出済")</x:f>
        <x:v>0</x:v>
      </x:c>
      <x:c r="E6" s="2" t="str">
        <x:v>要確認・差替待</x:v>
      </x:c>
      <x:c r="F6" s="2" t="n">
        <x:f>COUNTIFS(A8:A37,"&lt;&gt;",B8:B37,"要確認")+COUNTIFS(A8:A37,"&lt;&gt;",B8:B37,"差替待")</x:f>
        <x:v>0</x:v>
      </x:c>
      <x:c r="G6" s="2"/>
    </x:row>
    <x:row r="7" ht="32" customHeight="1">
      <x:c r="A7" s="9" t="str">
        <x:v>スタッフ名</x:v>
      </x:c>
      <x:c r="B7" s="9" t="str">
        <x:v>提出状態</x:v>
      </x:c>
      <x:c r="C7" s="9" t="str">
        <x:v>初回提出日時</x:v>
      </x:c>
      <x:c r="D7" s="9" t="str">
        <x:v>最終更新日時</x:v>
      </x:c>
      <x:c r="E7" s="9" t="str">
        <x:v>確定表へ反映</x:v>
      </x:c>
      <x:c r="F7" s="9" t="str">
        <x:v>最終連絡日時</x:v>
      </x:c>
      <x:c r="G7" s="9" t="str">
        <x:v>備考</x:v>
      </x:c>
    </x:row>
    <x:row r="8" ht="25" customHeight="1">
      <x:c r="A8" s="11"/>
      <x:c r="B8" s="11" t="str">
        <x:v>未提出</x:v>
      </x:c>
      <x:c r="C8" s="11"/>
      <x:c r="D8" s="11"/>
      <x:c r="E8" s="11"/>
      <x:c r="F8" s="11"/>
      <x:c r="G8" s="11"/>
    </x:row>
    <x:row r="9" ht="25" customHeight="1">
      <x:c r="A9" s="11"/>
      <x:c r="B9" s="11" t="str">
        <x:v>未提出</x:v>
      </x:c>
      <x:c r="C9" s="11"/>
      <x:c r="D9" s="11"/>
      <x:c r="E9" s="11"/>
      <x:c r="F9" s="11"/>
      <x:c r="G9" s="11"/>
    </x:row>
    <x:row r="10" ht="25" customHeight="1">
      <x:c r="A10" s="11"/>
      <x:c r="B10" s="11" t="str">
        <x:v>未提出</x:v>
      </x:c>
      <x:c r="C10" s="11"/>
      <x:c r="D10" s="11"/>
      <x:c r="E10" s="11"/>
      <x:c r="F10" s="11"/>
      <x:c r="G10" s="11"/>
    </x:row>
    <x:row r="11" ht="25" customHeight="1">
      <x:c r="A11" s="11"/>
      <x:c r="B11" s="11" t="str">
        <x:v>未提出</x:v>
      </x:c>
      <x:c r="C11" s="11"/>
      <x:c r="D11" s="11"/>
      <x:c r="E11" s="11"/>
      <x:c r="F11" s="11"/>
      <x:c r="G11" s="11"/>
    </x:row>
    <x:row r="12" ht="25" customHeight="1">
      <x:c r="A12" s="11"/>
      <x:c r="B12" s="11" t="str">
        <x:v>未提出</x:v>
      </x:c>
      <x:c r="C12" s="11"/>
      <x:c r="D12" s="11"/>
      <x:c r="E12" s="11"/>
      <x:c r="F12" s="11"/>
      <x:c r="G12" s="11"/>
    </x:row>
    <x:row r="13" ht="25" customHeight="1">
      <x:c r="A13" s="11"/>
      <x:c r="B13" s="11" t="str">
        <x:v>未提出</x:v>
      </x:c>
      <x:c r="C13" s="11"/>
      <x:c r="D13" s="11"/>
      <x:c r="E13" s="11"/>
      <x:c r="F13" s="11"/>
      <x:c r="G13" s="11"/>
    </x:row>
    <x:row r="14" ht="25" customHeight="1">
      <x:c r="A14" s="11"/>
      <x:c r="B14" s="11" t="str">
        <x:v>未提出</x:v>
      </x:c>
      <x:c r="C14" s="11"/>
      <x:c r="D14" s="11"/>
      <x:c r="E14" s="11"/>
      <x:c r="F14" s="11"/>
      <x:c r="G14" s="11"/>
    </x:row>
    <x:row r="15" ht="25" customHeight="1">
      <x:c r="A15" s="11"/>
      <x:c r="B15" s="11" t="str">
        <x:v>未提出</x:v>
      </x:c>
      <x:c r="C15" s="11"/>
      <x:c r="D15" s="11"/>
      <x:c r="E15" s="11"/>
      <x:c r="F15" s="11"/>
      <x:c r="G15" s="11"/>
    </x:row>
    <x:row r="16" ht="25" customHeight="1">
      <x:c r="A16" s="11"/>
      <x:c r="B16" s="11" t="str">
        <x:v>未提出</x:v>
      </x:c>
      <x:c r="C16" s="11"/>
      <x:c r="D16" s="11"/>
      <x:c r="E16" s="11"/>
      <x:c r="F16" s="11"/>
      <x:c r="G16" s="11"/>
    </x:row>
    <x:row r="17" ht="25" customHeight="1">
      <x:c r="A17" s="11"/>
      <x:c r="B17" s="11" t="str">
        <x:v>未提出</x:v>
      </x:c>
      <x:c r="C17" s="11"/>
      <x:c r="D17" s="11"/>
      <x:c r="E17" s="11"/>
      <x:c r="F17" s="11"/>
      <x:c r="G17" s="11"/>
    </x:row>
    <x:row r="18" ht="25" customHeight="1">
      <x:c r="A18" s="11"/>
      <x:c r="B18" s="11" t="str">
        <x:v>未提出</x:v>
      </x:c>
      <x:c r="C18" s="11"/>
      <x:c r="D18" s="11"/>
      <x:c r="E18" s="11"/>
      <x:c r="F18" s="11"/>
      <x:c r="G18" s="11"/>
    </x:row>
    <x:row r="19" ht="25" customHeight="1">
      <x:c r="A19" s="11"/>
      <x:c r="B19" s="11" t="str">
        <x:v>未提出</x:v>
      </x:c>
      <x:c r="C19" s="11"/>
      <x:c r="D19" s="11"/>
      <x:c r="E19" s="11"/>
      <x:c r="F19" s="11"/>
      <x:c r="G19" s="11"/>
    </x:row>
    <x:row r="20" ht="25" customHeight="1">
      <x:c r="A20" s="11"/>
      <x:c r="B20" s="11" t="str">
        <x:v>未提出</x:v>
      </x:c>
      <x:c r="C20" s="11"/>
      <x:c r="D20" s="11"/>
      <x:c r="E20" s="11"/>
      <x:c r="F20" s="11"/>
      <x:c r="G20" s="11"/>
    </x:row>
    <x:row r="21" ht="25" customHeight="1">
      <x:c r="A21" s="11"/>
      <x:c r="B21" s="11" t="str">
        <x:v>未提出</x:v>
      </x:c>
      <x:c r="C21" s="11"/>
      <x:c r="D21" s="11"/>
      <x:c r="E21" s="11"/>
      <x:c r="F21" s="11"/>
      <x:c r="G21" s="11"/>
    </x:row>
    <x:row r="22" ht="25" customHeight="1">
      <x:c r="A22" s="11"/>
      <x:c r="B22" s="11" t="str">
        <x:v>未提出</x:v>
      </x:c>
      <x:c r="C22" s="11"/>
      <x:c r="D22" s="11"/>
      <x:c r="E22" s="11"/>
      <x:c r="F22" s="11"/>
      <x:c r="G22" s="11"/>
    </x:row>
    <x:row r="23" ht="25" customHeight="1">
      <x:c r="A23" s="11"/>
      <x:c r="B23" s="11" t="str">
        <x:v>未提出</x:v>
      </x:c>
      <x:c r="C23" s="11"/>
      <x:c r="D23" s="11"/>
      <x:c r="E23" s="11"/>
      <x:c r="F23" s="11"/>
      <x:c r="G23" s="11"/>
    </x:row>
    <x:row r="24" ht="25" customHeight="1">
      <x:c r="A24" s="11"/>
      <x:c r="B24" s="11" t="str">
        <x:v>未提出</x:v>
      </x:c>
      <x:c r="C24" s="11"/>
      <x:c r="D24" s="11"/>
      <x:c r="E24" s="11"/>
      <x:c r="F24" s="11"/>
      <x:c r="G24" s="11"/>
    </x:row>
    <x:row r="25" ht="25" customHeight="1">
      <x:c r="A25" s="11"/>
      <x:c r="B25" s="11" t="str">
        <x:v>未提出</x:v>
      </x:c>
      <x:c r="C25" s="11"/>
      <x:c r="D25" s="11"/>
      <x:c r="E25" s="11"/>
      <x:c r="F25" s="11"/>
      <x:c r="G25" s="11"/>
    </x:row>
    <x:row r="26" ht="25" customHeight="1">
      <x:c r="A26" s="11"/>
      <x:c r="B26" s="11" t="str">
        <x:v>未提出</x:v>
      </x:c>
      <x:c r="C26" s="11"/>
      <x:c r="D26" s="11"/>
      <x:c r="E26" s="11"/>
      <x:c r="F26" s="11"/>
      <x:c r="G26" s="11"/>
    </x:row>
    <x:row r="27" ht="25" customHeight="1">
      <x:c r="A27" s="11"/>
      <x:c r="B27" s="11" t="str">
        <x:v>未提出</x:v>
      </x:c>
      <x:c r="C27" s="11"/>
      <x:c r="D27" s="11"/>
      <x:c r="E27" s="11"/>
      <x:c r="F27" s="11"/>
      <x:c r="G27" s="11"/>
    </x:row>
    <x:row r="28" ht="25" customHeight="1">
      <x:c r="A28" s="11"/>
      <x:c r="B28" s="11" t="str">
        <x:v>未提出</x:v>
      </x:c>
      <x:c r="C28" s="11"/>
      <x:c r="D28" s="11"/>
      <x:c r="E28" s="11"/>
      <x:c r="F28" s="11"/>
      <x:c r="G28" s="11"/>
    </x:row>
    <x:row r="29" ht="25" customHeight="1">
      <x:c r="A29" s="11"/>
      <x:c r="B29" s="11" t="str">
        <x:v>未提出</x:v>
      </x:c>
      <x:c r="C29" s="11"/>
      <x:c r="D29" s="11"/>
      <x:c r="E29" s="11"/>
      <x:c r="F29" s="11"/>
      <x:c r="G29" s="11"/>
    </x:row>
    <x:row r="30" ht="25" customHeight="1">
      <x:c r="A30" s="11"/>
      <x:c r="B30" s="11" t="str">
        <x:v>未提出</x:v>
      </x:c>
      <x:c r="C30" s="11"/>
      <x:c r="D30" s="11"/>
      <x:c r="E30" s="11"/>
      <x:c r="F30" s="11"/>
      <x:c r="G30" s="11"/>
    </x:row>
    <x:row r="31" ht="25" customHeight="1">
      <x:c r="A31" s="11"/>
      <x:c r="B31" s="11" t="str">
        <x:v>未提出</x:v>
      </x:c>
      <x:c r="C31" s="11"/>
      <x:c r="D31" s="11"/>
      <x:c r="E31" s="11"/>
      <x:c r="F31" s="11"/>
      <x:c r="G31" s="11"/>
    </x:row>
    <x:row r="32" ht="25" customHeight="1">
      <x:c r="A32" s="11"/>
      <x:c r="B32" s="11" t="str">
        <x:v>未提出</x:v>
      </x:c>
      <x:c r="C32" s="11"/>
      <x:c r="D32" s="11"/>
      <x:c r="E32" s="11"/>
      <x:c r="F32" s="11"/>
      <x:c r="G32" s="11"/>
    </x:row>
    <x:row r="33" ht="25" customHeight="1">
      <x:c r="A33" s="11"/>
      <x:c r="B33" s="11" t="str">
        <x:v>未提出</x:v>
      </x:c>
      <x:c r="C33" s="11"/>
      <x:c r="D33" s="11"/>
      <x:c r="E33" s="11"/>
      <x:c r="F33" s="11"/>
      <x:c r="G33" s="11"/>
    </x:row>
    <x:row r="34" ht="25" customHeight="1">
      <x:c r="A34" s="11"/>
      <x:c r="B34" s="11" t="str">
        <x:v>未提出</x:v>
      </x:c>
      <x:c r="C34" s="11"/>
      <x:c r="D34" s="11"/>
      <x:c r="E34" s="11"/>
      <x:c r="F34" s="11"/>
      <x:c r="G34" s="11"/>
    </x:row>
    <x:row r="35" ht="25" customHeight="1">
      <x:c r="A35" s="11"/>
      <x:c r="B35" s="11" t="str">
        <x:v>未提出</x:v>
      </x:c>
      <x:c r="C35" s="11"/>
      <x:c r="D35" s="11"/>
      <x:c r="E35" s="11"/>
      <x:c r="F35" s="11"/>
      <x:c r="G35" s="11"/>
    </x:row>
    <x:row r="36" ht="25" customHeight="1">
      <x:c r="A36" s="11"/>
      <x:c r="B36" s="11" t="str">
        <x:v>未提出</x:v>
      </x:c>
      <x:c r="C36" s="11"/>
      <x:c r="D36" s="11"/>
      <x:c r="E36" s="11"/>
      <x:c r="F36" s="11"/>
      <x:c r="G36" s="11"/>
    </x:row>
    <x:row r="37" ht="25" customHeight="1">
      <x:c r="A37" s="11"/>
      <x:c r="B37" s="11" t="str">
        <x:v>未提出</x:v>
      </x:c>
      <x:c r="C37" s="11"/>
      <x:c r="D37" s="11"/>
      <x:c r="E37" s="11"/>
      <x:c r="F37" s="11"/>
      <x:c r="G37" s="11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32" customHeight="1">
      <x:c r="A39" s="6" t="str">
        <x:v>未定の希望がある場合は「要確認」、修正版を待つ場合は「差替待」。提出済でも確定表への反映は別途確認します。</x:v>
      </x:c>
      <x:c r="B39" s="6"/>
      <x:c r="C39" s="6"/>
      <x:c r="D39" s="6"/>
      <x:c r="E39" s="6"/>
      <x:c r="F39" s="6"/>
      <x:c r="G39" s="6"/>
    </x:row>
    <x:row r="40" ht="25" customHeight="1">
      <x:c r="A40" s="2"/>
      <x:c r="B40" s="2"/>
      <x:c r="C40" s="2"/>
      <x:c r="D40" s="2"/>
      <x:c r="E40" s="2"/>
      <x:c r="F40" s="2"/>
      <x:c r="G40" s="2"/>
    </x:row>
  </x:sheetData>
  <x:mergeCells>
    <x:mergeCell ref="A1:G1"/>
    <x:mergeCell ref="A5:G5"/>
    <x:mergeCell ref="A39:G39"/>
  </x:mergeCells>
  <x:dataValidations count="4">
    <x:dataValidation type="whole" operator="between" sqref="B3">
      <x:formula1>2020</x:formula1>
      <x:formula2>2100</x:formula2>
    </x:dataValidation>
    <x:dataValidation type="whole" operator="between" sqref="D3">
      <x:formula1>1</x:formula1>
      <x:formula2>12</x:formula2>
    </x:dataValidation>
    <x:dataValidation type="list" sqref="B8:B37">
      <x:formula1>"未提出,提出済,要確認,差替待"</x:formula1>
    </x:dataValidation>
    <x:dataValidation type="list" sqref="E8:E37">
      <x:formula1>"未反映,反映済"</x:formula1>
    </x:dataValidation>
  </x:dataValidations>
  <x:pageMargins left="0.7" right="0.7" top="0.75" bottom="0.75" header="0.3" footer="0.3"/>
</x:worksheet>
</file>